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Artikelen\"/>
    </mc:Choice>
  </mc:AlternateContent>
  <xr:revisionPtr revIDLastSave="0" documentId="8_{95677656-73B8-4800-B481-A37293269E89}" xr6:coauthVersionLast="47" xr6:coauthVersionMax="47" xr10:uidLastSave="{00000000-0000-0000-0000-000000000000}"/>
  <bookViews>
    <workbookView xWindow="-110" yWindow="-110" windowWidth="38620" windowHeight="21100" xr2:uid="{782578F3-A4B3-4A11-977D-90243CF27A9F}"/>
  </bookViews>
  <sheets>
    <sheet name="Blad1" sheetId="1" r:id="rId1"/>
  </sheets>
  <definedNames>
    <definedName name="_Hlk225955296" localSheetId="0">Blad1!$B$2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C3" i="1"/>
  <c r="B4" i="1"/>
  <c r="C4" i="1" s="1"/>
  <c r="B5" i="1"/>
  <c r="C5" i="1" s="1"/>
  <c r="B6" i="1"/>
  <c r="C6" i="1" s="1"/>
  <c r="B7" i="1"/>
  <c r="C7" i="1"/>
  <c r="B8" i="1"/>
  <c r="C8" i="1" s="1"/>
  <c r="B9" i="1"/>
  <c r="C9" i="1" s="1"/>
  <c r="B10" i="1"/>
  <c r="C10" i="1"/>
  <c r="B11" i="1"/>
  <c r="C11" i="1"/>
  <c r="B12" i="1"/>
  <c r="C12" i="1" s="1"/>
  <c r="B13" i="1"/>
  <c r="C13" i="1" s="1"/>
  <c r="B14" i="1"/>
  <c r="C14" i="1"/>
  <c r="B15" i="1"/>
  <c r="C15" i="1"/>
  <c r="B16" i="1"/>
  <c r="C16" i="1"/>
  <c r="B17" i="1"/>
  <c r="C17" i="1" s="1"/>
  <c r="B18" i="1"/>
  <c r="C18" i="1"/>
  <c r="B19" i="1"/>
  <c r="C19" i="1"/>
  <c r="B20" i="1"/>
  <c r="C20" i="1" s="1"/>
  <c r="B21" i="1"/>
  <c r="C21" i="1" s="1"/>
  <c r="B22" i="1"/>
  <c r="C22" i="1"/>
  <c r="B23" i="1"/>
  <c r="C23" i="1"/>
  <c r="B24" i="1"/>
  <c r="C24" i="1"/>
  <c r="B25" i="1"/>
  <c r="C25" i="1" s="1"/>
  <c r="B26" i="1"/>
  <c r="C26" i="1"/>
  <c r="B27" i="1"/>
  <c r="C27" i="1"/>
  <c r="B28" i="1"/>
  <c r="C28" i="1" s="1"/>
  <c r="B29" i="1"/>
  <c r="C29" i="1" s="1"/>
  <c r="B30" i="1"/>
  <c r="C30" i="1"/>
  <c r="B31" i="1"/>
  <c r="C31" i="1"/>
  <c r="B32" i="1"/>
  <c r="C32" i="1"/>
  <c r="B33" i="1"/>
  <c r="C33" i="1" s="1"/>
  <c r="B34" i="1"/>
  <c r="C34" i="1"/>
  <c r="B35" i="1"/>
  <c r="C35" i="1"/>
  <c r="B36" i="1"/>
  <c r="C36" i="1" s="1"/>
  <c r="B37" i="1"/>
  <c r="C37" i="1" s="1"/>
  <c r="B38" i="1"/>
  <c r="C38" i="1"/>
  <c r="B39" i="1"/>
  <c r="C39" i="1"/>
  <c r="B40" i="1"/>
  <c r="C40" i="1"/>
  <c r="B41" i="1"/>
  <c r="C41" i="1" s="1"/>
  <c r="B42" i="1"/>
  <c r="C42" i="1"/>
  <c r="B43" i="1"/>
  <c r="C43" i="1"/>
  <c r="B44" i="1"/>
  <c r="C44" i="1" s="1"/>
  <c r="B45" i="1"/>
  <c r="C45" i="1" s="1"/>
  <c r="B46" i="1"/>
  <c r="C46" i="1"/>
  <c r="B47" i="1"/>
  <c r="C47" i="1"/>
  <c r="B48" i="1"/>
  <c r="C48" i="1"/>
  <c r="B49" i="1"/>
  <c r="C49" i="1" s="1"/>
  <c r="B50" i="1"/>
  <c r="C50" i="1"/>
  <c r="B51" i="1"/>
  <c r="C51" i="1"/>
  <c r="B52" i="1"/>
  <c r="C52" i="1" s="1"/>
  <c r="B53" i="1"/>
  <c r="C53" i="1" s="1"/>
  <c r="B54" i="1"/>
  <c r="C54" i="1"/>
  <c r="B55" i="1"/>
  <c r="C55" i="1"/>
  <c r="B56" i="1"/>
  <c r="C56" i="1"/>
  <c r="B57" i="1"/>
  <c r="C57" i="1" s="1"/>
  <c r="B58" i="1"/>
  <c r="C58" i="1"/>
  <c r="B59" i="1"/>
  <c r="C59" i="1"/>
  <c r="B60" i="1"/>
  <c r="C60" i="1" s="1"/>
  <c r="B61" i="1"/>
  <c r="C61" i="1" s="1"/>
  <c r="B62" i="1"/>
  <c r="C62" i="1"/>
  <c r="B63" i="1"/>
  <c r="C63" i="1"/>
  <c r="B64" i="1"/>
  <c r="C64" i="1"/>
  <c r="B65" i="1"/>
  <c r="C65" i="1" s="1"/>
  <c r="B66" i="1"/>
  <c r="C66" i="1"/>
  <c r="B67" i="1"/>
  <c r="C67" i="1"/>
  <c r="B68" i="1"/>
  <c r="C68" i="1" s="1"/>
  <c r="B69" i="1"/>
  <c r="C69" i="1" s="1"/>
  <c r="B70" i="1"/>
  <c r="C70" i="1"/>
  <c r="B71" i="1"/>
  <c r="C71" i="1"/>
  <c r="B72" i="1"/>
  <c r="C72" i="1"/>
  <c r="B73" i="1"/>
  <c r="C73" i="1" s="1"/>
  <c r="B74" i="1"/>
  <c r="C74" i="1"/>
  <c r="B75" i="1"/>
  <c r="C75" i="1"/>
  <c r="B76" i="1"/>
  <c r="C76" i="1" s="1"/>
  <c r="B77" i="1"/>
  <c r="C77" i="1" s="1"/>
  <c r="B78" i="1"/>
  <c r="C78" i="1"/>
  <c r="B79" i="1"/>
  <c r="C79" i="1"/>
  <c r="B80" i="1"/>
  <c r="C80" i="1"/>
  <c r="B81" i="1"/>
  <c r="C81" i="1" s="1"/>
  <c r="B82" i="1"/>
  <c r="C82" i="1"/>
  <c r="B83" i="1"/>
  <c r="C83" i="1"/>
  <c r="B84" i="1"/>
  <c r="C84" i="1" s="1"/>
  <c r="B85" i="1"/>
  <c r="C85" i="1" s="1"/>
  <c r="B86" i="1"/>
  <c r="C86" i="1"/>
  <c r="B87" i="1"/>
  <c r="C87" i="1"/>
  <c r="B88" i="1"/>
  <c r="C88" i="1"/>
  <c r="B89" i="1"/>
  <c r="C89" i="1" s="1"/>
  <c r="B90" i="1"/>
  <c r="C90" i="1"/>
  <c r="B91" i="1"/>
  <c r="C91" i="1"/>
  <c r="B92" i="1"/>
  <c r="C92" i="1" s="1"/>
  <c r="B93" i="1"/>
  <c r="C93" i="1" s="1"/>
  <c r="B94" i="1"/>
  <c r="C94" i="1"/>
  <c r="B95" i="1"/>
  <c r="C95" i="1"/>
  <c r="B96" i="1"/>
  <c r="C96" i="1"/>
  <c r="B97" i="1"/>
  <c r="C97" i="1" s="1"/>
  <c r="B98" i="1"/>
  <c r="C98" i="1"/>
  <c r="B99" i="1"/>
  <c r="C99" i="1"/>
  <c r="B100" i="1"/>
  <c r="C100" i="1" s="1"/>
  <c r="B101" i="1"/>
  <c r="C101" i="1" s="1"/>
  <c r="B102" i="1"/>
  <c r="C102" i="1"/>
  <c r="C2" i="1"/>
  <c r="B2" i="1"/>
  <c r="J2" i="1"/>
</calcChain>
</file>

<file path=xl/sharedStrings.xml><?xml version="1.0" encoding="utf-8"?>
<sst xmlns="http://schemas.openxmlformats.org/spreadsheetml/2006/main" count="9" uniqueCount="9">
  <si>
    <t>mL Nacl</t>
  </si>
  <si>
    <t>[Ag+]</t>
  </si>
  <si>
    <t>V(Ag+/Ag)</t>
  </si>
  <si>
    <t>M(NaCl)</t>
  </si>
  <si>
    <t>Volume(Ag+)</t>
  </si>
  <si>
    <t>M(Ag+)</t>
  </si>
  <si>
    <t>Ks(AgCl)</t>
  </si>
  <si>
    <t>V(0) Ag+/Ag</t>
  </si>
  <si>
    <t>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</si>
</sst>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1" fillId="0" borderId="0" xfId="0" applyNumberFormat="1" applyFont="1"/>
    <xf numFmtId="11" fontId="1" fillId="0" borderId="0" xfId="0" applyNumberFormat="1" applyFon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1" fontId="3" fillId="0" borderId="0" xfId="0" applyNumberFormat="1" applyFont="1"/>
    <xf numFmtId="2" fontId="3" fillId="0" borderId="0" xfId="0" applyNumberFormat="1" applyFont="1"/>
    <xf numFmtId="11" fontId="2" fillId="0" borderId="0" xfId="0" applyNumberFormat="1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Blad1!$C$1</c:f>
              <c:strCache>
                <c:ptCount val="1"/>
                <c:pt idx="0">
                  <c:v>V(Ag+/Ag)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Blad1!$A$2:$A$102</c:f>
              <c:numCache>
                <c:formatCode>0.00</c:formatCode>
                <c:ptCount val="10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</c:numCache>
            </c:numRef>
          </c:xVal>
          <c:yVal>
            <c:numRef>
              <c:f>Blad1!$C$2:$C$102</c:f>
              <c:numCache>
                <c:formatCode>0.00</c:formatCode>
                <c:ptCount val="101"/>
                <c:pt idx="0">
                  <c:v>0.74080000000000001</c:v>
                </c:pt>
                <c:pt idx="1">
                  <c:v>0.73977145351269025</c:v>
                </c:pt>
                <c:pt idx="2">
                  <c:v>0.73874208330945468</c:v>
                </c:pt>
                <c:pt idx="3">
                  <c:v>0.7377110617094278</c:v>
                </c:pt>
                <c:pt idx="4">
                  <c:v>0.73667755305402949</c:v>
                </c:pt>
                <c:pt idx="5">
                  <c:v>0.7356407095974411</c:v>
                </c:pt>
                <c:pt idx="6">
                  <c:v>0.73459966724921533</c:v>
                </c:pt>
                <c:pt idx="7">
                  <c:v>0.73355354111450011</c:v>
                </c:pt>
                <c:pt idx="8">
                  <c:v>0.73250142077262992</c:v>
                </c:pt>
                <c:pt idx="9">
                  <c:v>0.73144236522859341</c:v>
                </c:pt>
                <c:pt idx="10">
                  <c:v>0.73037539746390368</c:v>
                </c:pt>
                <c:pt idx="11">
                  <c:v>0.72929949850333142</c:v>
                </c:pt>
                <c:pt idx="12">
                  <c:v>0.72821360090141862</c:v>
                </c:pt>
                <c:pt idx="13">
                  <c:v>0.72711658153711412</c:v>
                </c:pt>
                <c:pt idx="14">
                  <c:v>0.72600725358557727</c:v>
                </c:pt>
                <c:pt idx="15">
                  <c:v>0.72488435751227931</c:v>
                </c:pt>
                <c:pt idx="16">
                  <c:v>0.72374655090482287</c:v>
                </c:pt>
                <c:pt idx="17">
                  <c:v>0.72259239692088206</c:v>
                </c:pt>
                <c:pt idx="18">
                  <c:v>0.72142035108432934</c:v>
                </c:pt>
                <c:pt idx="19">
                  <c:v>0.72022874610334342</c:v>
                </c:pt>
                <c:pt idx="20">
                  <c:v>0.71901577431056007</c:v>
                </c:pt>
                <c:pt idx="21">
                  <c:v>0.71777946723144903</c:v>
                </c:pt>
                <c:pt idx="22">
                  <c:v>0.71651767166672831</c:v>
                </c:pt>
                <c:pt idx="23">
                  <c:v>0.71522802151908105</c:v>
                </c:pt>
                <c:pt idx="24">
                  <c:v>0.71390790439179863</c:v>
                </c:pt>
                <c:pt idx="25">
                  <c:v>0.71255442172059602</c:v>
                </c:pt>
                <c:pt idx="26">
                  <c:v>0.71116434084630431</c:v>
                </c:pt>
                <c:pt idx="27">
                  <c:v>0.70973403696203063</c:v>
                </c:pt>
                <c:pt idx="28">
                  <c:v>0.70825942222539817</c:v>
                </c:pt>
                <c:pt idx="29">
                  <c:v>0.70673585844385389</c:v>
                </c:pt>
                <c:pt idx="30">
                  <c:v>0.70515804851338471</c:v>
                </c:pt>
                <c:pt idx="31">
                  <c:v>0.7035199000587915</c:v>
                </c:pt>
                <c:pt idx="32">
                  <c:v>0.70181435224099975</c:v>
                </c:pt>
                <c:pt idx="33">
                  <c:v>0.70003315307693026</c:v>
                </c:pt>
                <c:pt idx="34">
                  <c:v>0.6981665692383674</c:v>
                </c:pt>
                <c:pt idx="35">
                  <c:v>0.69620300213381026</c:v>
                </c:pt>
                <c:pt idx="36">
                  <c:v>0.69412847139853251</c:v>
                </c:pt>
                <c:pt idx="37">
                  <c:v>0.69192590670154253</c:v>
                </c:pt>
                <c:pt idx="38">
                  <c:v>0.68957415557472945</c:v>
                </c:pt>
                <c:pt idx="39">
                  <c:v>0.68704655856798813</c:v>
                </c:pt>
                <c:pt idx="40">
                  <c:v>0.68430884344119203</c:v>
                </c:pt>
                <c:pt idx="41">
                  <c:v>0.68131590613339932</c:v>
                </c:pt>
                <c:pt idx="42">
                  <c:v>0.67800668785106621</c:v>
                </c:pt>
                <c:pt idx="43">
                  <c:v>0.6742956134144511</c:v>
                </c:pt>
                <c:pt idx="44">
                  <c:v>0.67005738508960955</c:v>
                </c:pt>
                <c:pt idx="45">
                  <c:v>0.66509778682359255</c:v>
                </c:pt>
                <c:pt idx="46">
                  <c:v>0.65909149449067295</c:v>
                </c:pt>
                <c:pt idx="47">
                  <c:v>0.65142869161084238</c:v>
                </c:pt>
                <c:pt idx="48">
                  <c:v>0.64074039206231193</c:v>
                </c:pt>
                <c:pt idx="49">
                  <c:v>0.62265839647982502</c:v>
                </c:pt>
                <c:pt idx="50">
                  <c:v>0.50971648811129211</c:v>
                </c:pt>
                <c:pt idx="51">
                  <c:v>0.19561910238126701</c:v>
                </c:pt>
                <c:pt idx="52">
                  <c:v>0.17754482179758635</c:v>
                </c:pt>
                <c:pt idx="53">
                  <c:v>0.1668693857272493</c:v>
                </c:pt>
                <c:pt idx="54">
                  <c:v>0.15922460253609638</c:v>
                </c:pt>
                <c:pt idx="55">
                  <c:v>0.15324149694756695</c:v>
                </c:pt>
                <c:pt idx="56">
                  <c:v>0.14831026646281342</c:v>
                </c:pt>
                <c:pt idx="57">
                  <c:v>0.14410560410139117</c:v>
                </c:pt>
                <c:pt idx="58">
                  <c:v>0.14043331415444904</c:v>
                </c:pt>
                <c:pt idx="59">
                  <c:v>0.13716812247230659</c:v>
                </c:pt>
                <c:pt idx="60">
                  <c:v>0.13422448074783255</c:v>
                </c:pt>
                <c:pt idx="61">
                  <c:v>0.13154136040366249</c:v>
                </c:pt>
                <c:pt idx="62">
                  <c:v>0.12907369100110533</c:v>
                </c:pt>
                <c:pt idx="63">
                  <c:v>0.12678723739841635</c:v>
                </c:pt>
                <c:pt idx="64">
                  <c:v>0.12465538079792871</c:v>
                </c:pt>
                <c:pt idx="65">
                  <c:v>0.12265701302416943</c:v>
                </c:pt>
                <c:pt idx="66">
                  <c:v>0.12077511177373523</c:v>
                </c:pt>
                <c:pt idx="67">
                  <c:v>0.11899574854823292</c:v>
                </c:pt>
                <c:pt idx="68">
                  <c:v>0.11730738057456114</c:v>
                </c:pt>
                <c:pt idx="69">
                  <c:v>0.11570033441835426</c:v>
                </c:pt>
                <c:pt idx="70">
                  <c:v>0.1141664221998725</c:v>
                </c:pt>
                <c:pt idx="71">
                  <c:v>0.11269865153821768</c:v>
                </c:pt>
                <c:pt idx="72">
                  <c:v>0.11129100302857986</c:v>
                </c:pt>
                <c:pt idx="73">
                  <c:v>0.10993825721974571</c:v>
                </c:pt>
                <c:pt idx="74">
                  <c:v>0.10863585843826806</c:v>
                </c:pt>
                <c:pt idx="75">
                  <c:v>0.10737980642573797</c:v>
                </c:pt>
                <c:pt idx="76">
                  <c:v>0.10616656923836731</c:v>
                </c:pt>
                <c:pt idx="77">
                  <c:v>0.10499301259039484</c:v>
                </c:pt>
                <c:pt idx="78">
                  <c:v>0.10385634205058636</c:v>
                </c:pt>
                <c:pt idx="79">
                  <c:v>0.10275405538386584</c:v>
                </c:pt>
                <c:pt idx="80">
                  <c:v>0.10168390297323082</c:v>
                </c:pt>
                <c:pt idx="81">
                  <c:v>0.10064385473138937</c:v>
                </c:pt>
                <c:pt idx="82">
                  <c:v>9.9632072265274707E-2</c:v>
                </c:pt>
                <c:pt idx="83">
                  <c:v>9.8646885323177114E-2</c:v>
                </c:pt>
                <c:pt idx="84">
                  <c:v>9.7686771757101387E-2</c:v>
                </c:pt>
                <c:pt idx="85">
                  <c:v>9.6750340388758849E-2</c:v>
                </c:pt>
                <c:pt idx="86">
                  <c:v>9.5836316288259171E-2</c:v>
                </c:pt>
                <c:pt idx="87">
                  <c:v>9.4943528068774152E-2</c:v>
                </c:pt>
                <c:pt idx="88">
                  <c:v>9.4070896874531185E-2</c:v>
                </c:pt>
                <c:pt idx="89">
                  <c:v>9.3217426798188341E-2</c:v>
                </c:pt>
                <c:pt idx="90">
                  <c:v>9.2382196510432446E-2</c:v>
                </c:pt>
                <c:pt idx="91">
                  <c:v>9.1564351922192699E-2</c:v>
                </c:pt>
                <c:pt idx="92">
                  <c:v>9.076309973016683E-2</c:v>
                </c:pt>
                <c:pt idx="93">
                  <c:v>8.9977701720956316E-2</c:v>
                </c:pt>
                <c:pt idx="94">
                  <c:v>8.9207469729178368E-2</c:v>
                </c:pt>
                <c:pt idx="95">
                  <c:v>8.8451761161388753E-2</c:v>
                </c:pt>
                <c:pt idx="96">
                  <c:v>8.7709975011211583E-2</c:v>
                </c:pt>
                <c:pt idx="97">
                  <c:v>8.6981548302312972E-2</c:v>
                </c:pt>
                <c:pt idx="98">
                  <c:v>8.6265952905183241E-2</c:v>
                </c:pt>
                <c:pt idx="99">
                  <c:v>8.5562692681504848E-2</c:v>
                </c:pt>
                <c:pt idx="100">
                  <c:v>8.487130091641093E-2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8E-45E4-B00F-B82AF4A0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196016"/>
        <c:axId val="1356196496"/>
      </c:scatterChart>
      <c:valAx>
        <c:axId val="1356196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56196496"/>
        <c:crosses val="autoZero"/>
        <c:crossBetween val="midCat"/>
      </c:valAx>
      <c:valAx>
        <c:axId val="135619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56196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22224</xdr:colOff>
      <xdr:row>3</xdr:row>
      <xdr:rowOff>25400</xdr:rowOff>
    </xdr:from>
    <xdr:to>
      <xdr:col>11</xdr:col>
      <xdr:colOff>292099</xdr:colOff>
      <xdr:row>18</xdr:row>
      <xdr:rowOff>177800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18CBFA0-059B-901E-73C4-03A3D1994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CCC1-7FAC-4EA0-8819-ABE941A39BF0}">
  <dimension ref="A1:J102"/>
  <sheetViews>
    <sheetView tabSelected="1" workbookViewId="0">
      <selection activeCell="S21" sqref="S21"/>
    </sheetView>
  </sheetViews>
  <sheetFormatPr defaultRowHeight="18.5" x14ac:dyDescent="0.45"/>
  <cols>
    <col min="1" max="1" width="13.453125" style="5" customWidth="1"/>
    <col min="2" max="2" width="12.6328125" style="8" customWidth="1"/>
    <col min="3" max="3" width="11.26953125" style="5" bestFit="1" customWidth="1"/>
    <col min="4" max="4" width="10.6328125" style="4" customWidth="1"/>
    <col min="5" max="5" width="12.26953125" style="4" customWidth="1"/>
    <col min="6" max="6" width="16.6328125" style="4" customWidth="1"/>
    <col min="7" max="7" width="10.26953125" style="4" customWidth="1"/>
    <col min="8" max="8" width="12.7265625" style="4" customWidth="1"/>
    <col min="9" max="9" width="13.08984375" style="4" bestFit="1" customWidth="1"/>
    <col min="10" max="10" width="3.6328125" style="4" bestFit="1" customWidth="1"/>
    <col min="11" max="16384" width="8.7265625" style="4"/>
  </cols>
  <sheetData>
    <row r="1" spans="1:10" x14ac:dyDescent="0.45">
      <c r="A1" s="1" t="s">
        <v>0</v>
      </c>
      <c r="B1" s="2" t="s">
        <v>1</v>
      </c>
      <c r="C1" s="1" t="s">
        <v>2</v>
      </c>
      <c r="D1" s="3"/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45">
      <c r="A2" s="5">
        <v>0</v>
      </c>
      <c r="B2" s="6">
        <f>IF(A2&lt;$J$2,(25*$G$2-A2*$E$2)/(A2+$F$2),IF(A2=$J$2,SQRT($H$2),$H$2/(A2*$E$2-$F$2*$G$2)/(A2+$F$2)))</f>
        <v>0.1</v>
      </c>
      <c r="C2" s="7">
        <f>$I$2+0.0592*LOG(B2)</f>
        <v>0.74080000000000001</v>
      </c>
      <c r="E2" s="4">
        <v>0.1</v>
      </c>
      <c r="F2" s="4">
        <v>25</v>
      </c>
      <c r="G2" s="4">
        <v>0.1</v>
      </c>
      <c r="H2" s="8">
        <v>1.56E-10</v>
      </c>
      <c r="I2" s="4">
        <v>0.8</v>
      </c>
      <c r="J2" s="9">
        <f>F2*G2/E2</f>
        <v>25</v>
      </c>
    </row>
    <row r="3" spans="1:10" x14ac:dyDescent="0.45">
      <c r="A3" s="5">
        <v>0.5</v>
      </c>
      <c r="B3" s="6">
        <f t="shared" ref="B3:B66" si="0">IF(A3&lt;$J$2,(25*$G$2-A3*$E$2)/(A3+$F$2),IF(A3=$J$2,SQRT($H$2),$H$2/(A3*$E$2-$F$2*$G$2)/(A3+$F$2)))</f>
        <v>9.6078431372549025E-2</v>
      </c>
      <c r="C3" s="7">
        <f t="shared" ref="C3:C66" si="1">$I$2+0.0592*LOG(B3)</f>
        <v>0.73977145351269025</v>
      </c>
    </row>
    <row r="4" spans="1:10" x14ac:dyDescent="0.45">
      <c r="A4" s="5">
        <v>1</v>
      </c>
      <c r="B4" s="6">
        <f t="shared" si="0"/>
        <v>9.2307692307692299E-2</v>
      </c>
      <c r="C4" s="7">
        <f t="shared" si="1"/>
        <v>0.73874208330945468</v>
      </c>
    </row>
    <row r="5" spans="1:10" x14ac:dyDescent="0.45">
      <c r="A5" s="5">
        <v>1.5</v>
      </c>
      <c r="B5" s="6">
        <f t="shared" si="0"/>
        <v>8.8679245283018876E-2</v>
      </c>
      <c r="C5" s="7">
        <f t="shared" si="1"/>
        <v>0.7377110617094278</v>
      </c>
    </row>
    <row r="6" spans="1:10" x14ac:dyDescent="0.45">
      <c r="A6" s="5">
        <v>2</v>
      </c>
      <c r="B6" s="6">
        <f t="shared" si="0"/>
        <v>8.5185185185185183E-2</v>
      </c>
      <c r="C6" s="7">
        <f t="shared" si="1"/>
        <v>0.73667755305402949</v>
      </c>
    </row>
    <row r="7" spans="1:10" x14ac:dyDescent="0.45">
      <c r="A7" s="5">
        <v>2.5</v>
      </c>
      <c r="B7" s="6">
        <f t="shared" si="0"/>
        <v>8.1818181818181818E-2</v>
      </c>
      <c r="C7" s="7">
        <f t="shared" si="1"/>
        <v>0.7356407095974411</v>
      </c>
    </row>
    <row r="8" spans="1:10" x14ac:dyDescent="0.45">
      <c r="A8" s="5">
        <v>3</v>
      </c>
      <c r="B8" s="6">
        <f t="shared" si="0"/>
        <v>7.8571428571428584E-2</v>
      </c>
      <c r="C8" s="7">
        <f t="shared" si="1"/>
        <v>0.73459966724921533</v>
      </c>
    </row>
    <row r="9" spans="1:10" x14ac:dyDescent="0.45">
      <c r="A9" s="5">
        <v>3.5</v>
      </c>
      <c r="B9" s="6">
        <f t="shared" si="0"/>
        <v>7.5438596491228069E-2</v>
      </c>
      <c r="C9" s="7">
        <f t="shared" si="1"/>
        <v>0.73355354111450011</v>
      </c>
    </row>
    <row r="10" spans="1:10" x14ac:dyDescent="0.45">
      <c r="A10" s="5">
        <v>4</v>
      </c>
      <c r="B10" s="6">
        <f t="shared" si="0"/>
        <v>7.2413793103448282E-2</v>
      </c>
      <c r="C10" s="7">
        <f t="shared" si="1"/>
        <v>0.73250142077262992</v>
      </c>
    </row>
    <row r="11" spans="1:10" x14ac:dyDescent="0.45">
      <c r="A11" s="5">
        <v>4.5</v>
      </c>
      <c r="B11" s="6">
        <f t="shared" si="0"/>
        <v>6.9491525423728814E-2</v>
      </c>
      <c r="C11" s="7">
        <f t="shared" si="1"/>
        <v>0.73144236522859341</v>
      </c>
    </row>
    <row r="12" spans="1:10" x14ac:dyDescent="0.45">
      <c r="A12" s="5">
        <v>5</v>
      </c>
      <c r="B12" s="6">
        <f t="shared" si="0"/>
        <v>6.6666666666666666E-2</v>
      </c>
      <c r="C12" s="7">
        <f t="shared" si="1"/>
        <v>0.73037539746390368</v>
      </c>
    </row>
    <row r="13" spans="1:10" x14ac:dyDescent="0.45">
      <c r="A13" s="5">
        <v>5.5</v>
      </c>
      <c r="B13" s="6">
        <f t="shared" si="0"/>
        <v>6.3934426229508193E-2</v>
      </c>
      <c r="C13" s="7">
        <f t="shared" si="1"/>
        <v>0.72929949850333142</v>
      </c>
    </row>
    <row r="14" spans="1:10" x14ac:dyDescent="0.45">
      <c r="A14" s="5">
        <v>6</v>
      </c>
      <c r="B14" s="6">
        <f t="shared" si="0"/>
        <v>6.1290322580645158E-2</v>
      </c>
      <c r="C14" s="7">
        <f t="shared" si="1"/>
        <v>0.72821360090141862</v>
      </c>
    </row>
    <row r="15" spans="1:10" x14ac:dyDescent="0.45">
      <c r="A15" s="5">
        <v>6.5</v>
      </c>
      <c r="B15" s="6">
        <f t="shared" si="0"/>
        <v>5.873015873015873E-2</v>
      </c>
      <c r="C15" s="7">
        <f t="shared" si="1"/>
        <v>0.72711658153711412</v>
      </c>
    </row>
    <row r="16" spans="1:10" x14ac:dyDescent="0.45">
      <c r="A16" s="5">
        <v>7</v>
      </c>
      <c r="B16" s="6">
        <f t="shared" si="0"/>
        <v>5.6249999999999994E-2</v>
      </c>
      <c r="C16" s="7">
        <f t="shared" si="1"/>
        <v>0.72600725358557727</v>
      </c>
    </row>
    <row r="17" spans="1:3" x14ac:dyDescent="0.45">
      <c r="A17" s="5">
        <v>7.5</v>
      </c>
      <c r="B17" s="6">
        <f t="shared" si="0"/>
        <v>5.3846153846153849E-2</v>
      </c>
      <c r="C17" s="7">
        <f t="shared" si="1"/>
        <v>0.72488435751227931</v>
      </c>
    </row>
    <row r="18" spans="1:3" x14ac:dyDescent="0.45">
      <c r="A18" s="5">
        <v>8</v>
      </c>
      <c r="B18" s="6">
        <f t="shared" si="0"/>
        <v>5.1515151515151514E-2</v>
      </c>
      <c r="C18" s="7">
        <f t="shared" si="1"/>
        <v>0.72374655090482287</v>
      </c>
    </row>
    <row r="19" spans="1:3" x14ac:dyDescent="0.45">
      <c r="A19" s="5">
        <v>8.5</v>
      </c>
      <c r="B19" s="6">
        <f t="shared" si="0"/>
        <v>4.9253731343283577E-2</v>
      </c>
      <c r="C19" s="7">
        <f t="shared" si="1"/>
        <v>0.72259239692088206</v>
      </c>
    </row>
    <row r="20" spans="1:3" x14ac:dyDescent="0.45">
      <c r="A20" s="5">
        <v>9</v>
      </c>
      <c r="B20" s="6">
        <f t="shared" si="0"/>
        <v>4.7058823529411764E-2</v>
      </c>
      <c r="C20" s="7">
        <f t="shared" si="1"/>
        <v>0.72142035108432934</v>
      </c>
    </row>
    <row r="21" spans="1:3" x14ac:dyDescent="0.45">
      <c r="A21" s="5">
        <v>9.5</v>
      </c>
      <c r="B21" s="6">
        <f t="shared" si="0"/>
        <v>4.4927536231884051E-2</v>
      </c>
      <c r="C21" s="7">
        <f t="shared" si="1"/>
        <v>0.72022874610334342</v>
      </c>
    </row>
    <row r="22" spans="1:3" x14ac:dyDescent="0.45">
      <c r="A22" s="5">
        <v>10</v>
      </c>
      <c r="B22" s="6">
        <f t="shared" si="0"/>
        <v>4.2857142857142858E-2</v>
      </c>
      <c r="C22" s="7">
        <f t="shared" si="1"/>
        <v>0.71901577431056007</v>
      </c>
    </row>
    <row r="23" spans="1:3" x14ac:dyDescent="0.45">
      <c r="A23" s="5">
        <v>10.5</v>
      </c>
      <c r="B23" s="6">
        <f t="shared" si="0"/>
        <v>4.0845070422535212E-2</v>
      </c>
      <c r="C23" s="7">
        <f t="shared" si="1"/>
        <v>0.71777946723144903</v>
      </c>
    </row>
    <row r="24" spans="1:3" x14ac:dyDescent="0.45">
      <c r="A24" s="5">
        <v>11</v>
      </c>
      <c r="B24" s="6">
        <f t="shared" si="0"/>
        <v>3.888888888888889E-2</v>
      </c>
      <c r="C24" s="7">
        <f t="shared" si="1"/>
        <v>0.71651767166672831</v>
      </c>
    </row>
    <row r="25" spans="1:3" x14ac:dyDescent="0.45">
      <c r="A25" s="5">
        <v>11.5</v>
      </c>
      <c r="B25" s="6">
        <f t="shared" si="0"/>
        <v>3.6986301369863007E-2</v>
      </c>
      <c r="C25" s="7">
        <f t="shared" si="1"/>
        <v>0.71522802151908105</v>
      </c>
    </row>
    <row r="26" spans="1:3" x14ac:dyDescent="0.45">
      <c r="A26" s="5">
        <v>12</v>
      </c>
      <c r="B26" s="6">
        <f t="shared" si="0"/>
        <v>3.513513513513513E-2</v>
      </c>
      <c r="C26" s="7">
        <f t="shared" si="1"/>
        <v>0.71390790439179863</v>
      </c>
    </row>
    <row r="27" spans="1:3" x14ac:dyDescent="0.45">
      <c r="A27" s="5">
        <v>12.5</v>
      </c>
      <c r="B27" s="6">
        <f t="shared" si="0"/>
        <v>3.3333333333333333E-2</v>
      </c>
      <c r="C27" s="7">
        <f t="shared" si="1"/>
        <v>0.71255442172059602</v>
      </c>
    </row>
    <row r="28" spans="1:3" x14ac:dyDescent="0.45">
      <c r="A28" s="5">
        <v>13</v>
      </c>
      <c r="B28" s="6">
        <f t="shared" si="0"/>
        <v>3.1578947368421054E-2</v>
      </c>
      <c r="C28" s="7">
        <f t="shared" si="1"/>
        <v>0.71116434084630431</v>
      </c>
    </row>
    <row r="29" spans="1:3" x14ac:dyDescent="0.45">
      <c r="A29" s="5">
        <v>13.5</v>
      </c>
      <c r="B29" s="6">
        <f t="shared" si="0"/>
        <v>2.9870129870129866E-2</v>
      </c>
      <c r="C29" s="7">
        <f t="shared" si="1"/>
        <v>0.70973403696203063</v>
      </c>
    </row>
    <row r="30" spans="1:3" x14ac:dyDescent="0.45">
      <c r="A30" s="5">
        <v>14</v>
      </c>
      <c r="B30" s="6">
        <f t="shared" si="0"/>
        <v>2.8205128205128202E-2</v>
      </c>
      <c r="C30" s="7">
        <f t="shared" si="1"/>
        <v>0.70825942222539817</v>
      </c>
    </row>
    <row r="31" spans="1:3" x14ac:dyDescent="0.45">
      <c r="A31" s="5">
        <v>14.5</v>
      </c>
      <c r="B31" s="6">
        <f t="shared" si="0"/>
        <v>2.6582278481012654E-2</v>
      </c>
      <c r="C31" s="7">
        <f t="shared" si="1"/>
        <v>0.70673585844385389</v>
      </c>
    </row>
    <row r="32" spans="1:3" x14ac:dyDescent="0.45">
      <c r="A32" s="5">
        <v>15</v>
      </c>
      <c r="B32" s="6">
        <f t="shared" si="0"/>
        <v>2.5000000000000001E-2</v>
      </c>
      <c r="C32" s="7">
        <f t="shared" si="1"/>
        <v>0.70515804851338471</v>
      </c>
    </row>
    <row r="33" spans="1:3" x14ac:dyDescent="0.45">
      <c r="A33" s="5">
        <v>15.5</v>
      </c>
      <c r="B33" s="6">
        <f t="shared" si="0"/>
        <v>2.3456790123456788E-2</v>
      </c>
      <c r="C33" s="7">
        <f t="shared" si="1"/>
        <v>0.7035199000587915</v>
      </c>
    </row>
    <row r="34" spans="1:3" x14ac:dyDescent="0.45">
      <c r="A34" s="5">
        <v>16</v>
      </c>
      <c r="B34" s="6">
        <f t="shared" si="0"/>
        <v>2.1951219512195121E-2</v>
      </c>
      <c r="C34" s="7">
        <f t="shared" si="1"/>
        <v>0.70181435224099975</v>
      </c>
    </row>
    <row r="35" spans="1:3" x14ac:dyDescent="0.45">
      <c r="A35" s="5">
        <v>16.5</v>
      </c>
      <c r="B35" s="6">
        <f t="shared" si="0"/>
        <v>2.0481927710843371E-2</v>
      </c>
      <c r="C35" s="7">
        <f t="shared" si="1"/>
        <v>0.70003315307693026</v>
      </c>
    </row>
    <row r="36" spans="1:3" x14ac:dyDescent="0.45">
      <c r="A36" s="5">
        <v>17</v>
      </c>
      <c r="B36" s="6">
        <f t="shared" si="0"/>
        <v>1.9047619047619042E-2</v>
      </c>
      <c r="C36" s="7">
        <f t="shared" si="1"/>
        <v>0.6981665692383674</v>
      </c>
    </row>
    <row r="37" spans="1:3" x14ac:dyDescent="0.45">
      <c r="A37" s="5">
        <v>17.5</v>
      </c>
      <c r="B37" s="6">
        <f t="shared" si="0"/>
        <v>1.7647058823529412E-2</v>
      </c>
      <c r="C37" s="7">
        <f t="shared" si="1"/>
        <v>0.69620300213381026</v>
      </c>
    </row>
    <row r="38" spans="1:3" x14ac:dyDescent="0.45">
      <c r="A38" s="5">
        <v>18</v>
      </c>
      <c r="B38" s="6">
        <f t="shared" si="0"/>
        <v>1.627906976744186E-2</v>
      </c>
      <c r="C38" s="7">
        <f t="shared" si="1"/>
        <v>0.69412847139853251</v>
      </c>
    </row>
    <row r="39" spans="1:3" x14ac:dyDescent="0.45">
      <c r="A39" s="5">
        <v>18.5</v>
      </c>
      <c r="B39" s="6">
        <f t="shared" si="0"/>
        <v>1.4942528735632182E-2</v>
      </c>
      <c r="C39" s="7">
        <f t="shared" si="1"/>
        <v>0.69192590670154253</v>
      </c>
    </row>
    <row r="40" spans="1:3" x14ac:dyDescent="0.45">
      <c r="A40" s="5">
        <v>19</v>
      </c>
      <c r="B40" s="6">
        <f t="shared" si="0"/>
        <v>1.3636363636363634E-2</v>
      </c>
      <c r="C40" s="7">
        <f t="shared" si="1"/>
        <v>0.68957415557472945</v>
      </c>
    </row>
    <row r="41" spans="1:3" x14ac:dyDescent="0.45">
      <c r="A41" s="5">
        <v>19.5</v>
      </c>
      <c r="B41" s="6">
        <f t="shared" si="0"/>
        <v>1.2359550561797749E-2</v>
      </c>
      <c r="C41" s="7">
        <f t="shared" si="1"/>
        <v>0.68704655856798813</v>
      </c>
    </row>
    <row r="42" spans="1:3" x14ac:dyDescent="0.45">
      <c r="A42" s="5">
        <v>20</v>
      </c>
      <c r="B42" s="6">
        <f t="shared" si="0"/>
        <v>1.1111111111111112E-2</v>
      </c>
      <c r="C42" s="7">
        <f t="shared" si="1"/>
        <v>0.68430884344119203</v>
      </c>
    </row>
    <row r="43" spans="1:3" x14ac:dyDescent="0.45">
      <c r="A43" s="5">
        <v>20.5</v>
      </c>
      <c r="B43" s="6">
        <f t="shared" si="0"/>
        <v>9.8901098901098845E-3</v>
      </c>
      <c r="C43" s="7">
        <f t="shared" si="1"/>
        <v>0.68131590613339932</v>
      </c>
    </row>
    <row r="44" spans="1:3" x14ac:dyDescent="0.45">
      <c r="A44" s="5">
        <v>21</v>
      </c>
      <c r="B44" s="6">
        <f t="shared" si="0"/>
        <v>8.6956521739130418E-3</v>
      </c>
      <c r="C44" s="7">
        <f t="shared" si="1"/>
        <v>0.67800668785106621</v>
      </c>
    </row>
    <row r="45" spans="1:3" x14ac:dyDescent="0.45">
      <c r="A45" s="5">
        <v>21.5</v>
      </c>
      <c r="B45" s="6">
        <f t="shared" si="0"/>
        <v>7.5268817204301097E-3</v>
      </c>
      <c r="C45" s="7">
        <f t="shared" si="1"/>
        <v>0.6742956134144511</v>
      </c>
    </row>
    <row r="46" spans="1:3" x14ac:dyDescent="0.45">
      <c r="A46" s="5">
        <v>22</v>
      </c>
      <c r="B46" s="6">
        <f t="shared" si="0"/>
        <v>6.3829787234042515E-3</v>
      </c>
      <c r="C46" s="7">
        <f t="shared" si="1"/>
        <v>0.67005738508960955</v>
      </c>
    </row>
    <row r="47" spans="1:3" x14ac:dyDescent="0.45">
      <c r="A47" s="5">
        <v>22.5</v>
      </c>
      <c r="B47" s="6">
        <f t="shared" si="0"/>
        <v>5.263157894736842E-3</v>
      </c>
      <c r="C47" s="7">
        <f t="shared" si="1"/>
        <v>0.66509778682359255</v>
      </c>
    </row>
    <row r="48" spans="1:3" x14ac:dyDescent="0.45">
      <c r="A48" s="5">
        <v>23</v>
      </c>
      <c r="B48" s="6">
        <f t="shared" si="0"/>
        <v>4.1666666666666614E-3</v>
      </c>
      <c r="C48" s="7">
        <f t="shared" si="1"/>
        <v>0.65909149449067295</v>
      </c>
    </row>
    <row r="49" spans="1:3" x14ac:dyDescent="0.45">
      <c r="A49" s="5">
        <v>23.5</v>
      </c>
      <c r="B49" s="6">
        <f t="shared" si="0"/>
        <v>3.0927835051546373E-3</v>
      </c>
      <c r="C49" s="7">
        <f t="shared" si="1"/>
        <v>0.65142869161084238</v>
      </c>
    </row>
    <row r="50" spans="1:3" x14ac:dyDescent="0.45">
      <c r="A50" s="5">
        <v>24</v>
      </c>
      <c r="B50" s="6">
        <f t="shared" si="0"/>
        <v>2.0408163265306051E-3</v>
      </c>
      <c r="C50" s="7">
        <f t="shared" si="1"/>
        <v>0.64074039206231193</v>
      </c>
    </row>
    <row r="51" spans="1:3" x14ac:dyDescent="0.45">
      <c r="A51" s="5">
        <v>24.5</v>
      </c>
      <c r="B51" s="6">
        <f t="shared" si="0"/>
        <v>1.0101010101010064E-3</v>
      </c>
      <c r="C51" s="7">
        <f t="shared" si="1"/>
        <v>0.62265839647982502</v>
      </c>
    </row>
    <row r="52" spans="1:3" x14ac:dyDescent="0.45">
      <c r="A52" s="5">
        <v>25</v>
      </c>
      <c r="B52" s="6">
        <f t="shared" si="0"/>
        <v>1.2489995996796797E-5</v>
      </c>
      <c r="C52" s="7">
        <f t="shared" si="1"/>
        <v>0.50971648811129211</v>
      </c>
    </row>
    <row r="53" spans="1:3" x14ac:dyDescent="0.45">
      <c r="A53" s="5">
        <v>25.5</v>
      </c>
      <c r="B53" s="6">
        <f t="shared" si="0"/>
        <v>6.1782178217821454E-11</v>
      </c>
      <c r="C53" s="7">
        <f t="shared" si="1"/>
        <v>0.19561910238126701</v>
      </c>
    </row>
    <row r="54" spans="1:3" x14ac:dyDescent="0.45">
      <c r="A54" s="5">
        <v>26</v>
      </c>
      <c r="B54" s="6">
        <f t="shared" si="0"/>
        <v>3.0588235294117622E-11</v>
      </c>
      <c r="C54" s="7">
        <f t="shared" si="1"/>
        <v>0.17754482179758635</v>
      </c>
    </row>
    <row r="55" spans="1:3" x14ac:dyDescent="0.45">
      <c r="A55" s="5">
        <v>26.5</v>
      </c>
      <c r="B55" s="6">
        <f t="shared" si="0"/>
        <v>2.0194174757281507E-11</v>
      </c>
      <c r="C55" s="7">
        <f t="shared" si="1"/>
        <v>0.1668693857272493</v>
      </c>
    </row>
    <row r="56" spans="1:3" x14ac:dyDescent="0.45">
      <c r="A56" s="5">
        <v>27</v>
      </c>
      <c r="B56" s="6">
        <f t="shared" si="0"/>
        <v>1.4999999999999987E-11</v>
      </c>
      <c r="C56" s="7">
        <f t="shared" si="1"/>
        <v>0.15922460253609638</v>
      </c>
    </row>
    <row r="57" spans="1:3" x14ac:dyDescent="0.45">
      <c r="A57" s="5">
        <v>27.5</v>
      </c>
      <c r="B57" s="6">
        <f t="shared" si="0"/>
        <v>1.1885714285714285E-11</v>
      </c>
      <c r="C57" s="7">
        <f t="shared" si="1"/>
        <v>0.15324149694756695</v>
      </c>
    </row>
    <row r="58" spans="1:3" x14ac:dyDescent="0.45">
      <c r="A58" s="5">
        <v>28</v>
      </c>
      <c r="B58" s="6">
        <f t="shared" si="0"/>
        <v>9.8113207547169727E-12</v>
      </c>
      <c r="C58" s="7">
        <f t="shared" si="1"/>
        <v>0.14831026646281342</v>
      </c>
    </row>
    <row r="59" spans="1:3" x14ac:dyDescent="0.45">
      <c r="A59" s="5">
        <v>28.5</v>
      </c>
      <c r="B59" s="6">
        <f t="shared" si="0"/>
        <v>8.3311081441922552E-12</v>
      </c>
      <c r="C59" s="7">
        <f t="shared" si="1"/>
        <v>0.14410560410139117</v>
      </c>
    </row>
    <row r="60" spans="1:3" x14ac:dyDescent="0.45">
      <c r="A60" s="5">
        <v>29</v>
      </c>
      <c r="B60" s="6">
        <f t="shared" si="0"/>
        <v>7.2222222222222164E-12</v>
      </c>
      <c r="C60" s="7">
        <f t="shared" si="1"/>
        <v>0.14043331415444904</v>
      </c>
    </row>
    <row r="61" spans="1:3" x14ac:dyDescent="0.45">
      <c r="A61" s="5">
        <v>29.5</v>
      </c>
      <c r="B61" s="6">
        <f t="shared" si="0"/>
        <v>6.3608562691131481E-12</v>
      </c>
      <c r="C61" s="7">
        <f t="shared" si="1"/>
        <v>0.13716812247230659</v>
      </c>
    </row>
    <row r="62" spans="1:3" x14ac:dyDescent="0.45">
      <c r="A62" s="5">
        <v>30</v>
      </c>
      <c r="B62" s="6">
        <f t="shared" si="0"/>
        <v>5.6727272727272726E-12</v>
      </c>
      <c r="C62" s="7">
        <f t="shared" si="1"/>
        <v>0.13422448074783255</v>
      </c>
    </row>
    <row r="63" spans="1:3" x14ac:dyDescent="0.45">
      <c r="A63" s="5">
        <v>30.5</v>
      </c>
      <c r="B63" s="6">
        <f t="shared" si="0"/>
        <v>5.1105651105651083E-12</v>
      </c>
      <c r="C63" s="7">
        <f t="shared" si="1"/>
        <v>0.13154136040366249</v>
      </c>
    </row>
    <row r="64" spans="1:3" x14ac:dyDescent="0.45">
      <c r="A64" s="5">
        <v>31</v>
      </c>
      <c r="B64" s="6">
        <f t="shared" si="0"/>
        <v>4.6428571428571422E-12</v>
      </c>
      <c r="C64" s="7">
        <f t="shared" si="1"/>
        <v>0.12907369100110533</v>
      </c>
    </row>
    <row r="65" spans="1:3" x14ac:dyDescent="0.45">
      <c r="A65" s="5">
        <v>31.5</v>
      </c>
      <c r="B65" s="6">
        <f t="shared" si="0"/>
        <v>4.2477876106194673E-12</v>
      </c>
      <c r="C65" s="7">
        <f t="shared" si="1"/>
        <v>0.12678723739841635</v>
      </c>
    </row>
    <row r="66" spans="1:3" x14ac:dyDescent="0.45">
      <c r="A66" s="5">
        <v>32</v>
      </c>
      <c r="B66" s="6">
        <f t="shared" si="0"/>
        <v>3.9097744360902245E-12</v>
      </c>
      <c r="C66" s="7">
        <f t="shared" si="1"/>
        <v>0.12465538079792871</v>
      </c>
    </row>
    <row r="67" spans="1:3" x14ac:dyDescent="0.45">
      <c r="A67" s="5">
        <v>32.5</v>
      </c>
      <c r="B67" s="6">
        <f t="shared" ref="B67:B102" si="2">IF(A67&lt;$J$2,(25*$G$2-A67*$E$2)/(A67+$F$2),IF(A67=$J$2,SQRT($H$2),$H$2/(A67*$E$2-$F$2*$G$2)/(A67+$F$2)))</f>
        <v>3.6173913043478262E-12</v>
      </c>
      <c r="C67" s="7">
        <f t="shared" ref="C67:C102" si="3">$I$2+0.0592*LOG(B67)</f>
        <v>0.12265701302416943</v>
      </c>
    </row>
    <row r="68" spans="1:3" x14ac:dyDescent="0.45">
      <c r="A68" s="5">
        <v>33</v>
      </c>
      <c r="B68" s="6">
        <f t="shared" si="2"/>
        <v>3.3620689655172405E-12</v>
      </c>
      <c r="C68" s="7">
        <f t="shared" si="3"/>
        <v>0.12077511177373523</v>
      </c>
    </row>
    <row r="69" spans="1:3" x14ac:dyDescent="0.45">
      <c r="A69" s="5">
        <v>33.5</v>
      </c>
      <c r="B69" s="6">
        <f t="shared" si="2"/>
        <v>3.1372549019607842E-12</v>
      </c>
      <c r="C69" s="7">
        <f t="shared" si="3"/>
        <v>0.11899574854823292</v>
      </c>
    </row>
    <row r="70" spans="1:3" x14ac:dyDescent="0.45">
      <c r="A70" s="5">
        <v>34</v>
      </c>
      <c r="B70" s="6">
        <f t="shared" si="2"/>
        <v>2.9378531073446318E-12</v>
      </c>
      <c r="C70" s="7">
        <f t="shared" si="3"/>
        <v>0.11730738057456114</v>
      </c>
    </row>
    <row r="71" spans="1:3" x14ac:dyDescent="0.45">
      <c r="A71" s="5">
        <v>34.5</v>
      </c>
      <c r="B71" s="6">
        <f t="shared" si="2"/>
        <v>2.7598407784166293E-12</v>
      </c>
      <c r="C71" s="7">
        <f t="shared" si="3"/>
        <v>0.11570033441835426</v>
      </c>
    </row>
    <row r="72" spans="1:3" x14ac:dyDescent="0.45">
      <c r="A72" s="5">
        <v>35</v>
      </c>
      <c r="B72" s="6">
        <f t="shared" si="2"/>
        <v>2.6000000000000002E-12</v>
      </c>
      <c r="C72" s="7">
        <f t="shared" si="3"/>
        <v>0.1141664221998725</v>
      </c>
    </row>
    <row r="73" spans="1:3" x14ac:dyDescent="0.45">
      <c r="A73" s="5">
        <v>35.5</v>
      </c>
      <c r="B73" s="6">
        <f t="shared" si="2"/>
        <v>2.4557260920897282E-12</v>
      </c>
      <c r="C73" s="7">
        <f t="shared" si="3"/>
        <v>0.11269865153821768</v>
      </c>
    </row>
    <row r="74" spans="1:3" x14ac:dyDescent="0.45">
      <c r="A74" s="5">
        <v>36</v>
      </c>
      <c r="B74" s="6">
        <f t="shared" si="2"/>
        <v>2.3248882265275707E-12</v>
      </c>
      <c r="C74" s="7">
        <f t="shared" si="3"/>
        <v>0.11129100302857986</v>
      </c>
    </row>
    <row r="75" spans="1:3" x14ac:dyDescent="0.45">
      <c r="A75" s="5">
        <v>36.5</v>
      </c>
      <c r="B75" s="6">
        <f t="shared" si="2"/>
        <v>2.2057264050901372E-12</v>
      </c>
      <c r="C75" s="7">
        <f t="shared" si="3"/>
        <v>0.10993825721974571</v>
      </c>
    </row>
    <row r="76" spans="1:3" x14ac:dyDescent="0.45">
      <c r="A76" s="5">
        <v>37</v>
      </c>
      <c r="B76" s="6">
        <f t="shared" si="2"/>
        <v>2.0967741935483868E-12</v>
      </c>
      <c r="C76" s="7">
        <f t="shared" si="3"/>
        <v>0.10863585843826806</v>
      </c>
    </row>
    <row r="77" spans="1:3" x14ac:dyDescent="0.45">
      <c r="A77" s="5">
        <v>37.5</v>
      </c>
      <c r="B77" s="6">
        <f t="shared" si="2"/>
        <v>1.9968000000000001E-12</v>
      </c>
      <c r="C77" s="7">
        <f t="shared" si="3"/>
        <v>0.10737980642573797</v>
      </c>
    </row>
    <row r="78" spans="1:3" x14ac:dyDescent="0.45">
      <c r="A78" s="5">
        <v>38</v>
      </c>
      <c r="B78" s="6">
        <f t="shared" si="2"/>
        <v>1.9047619047619042E-12</v>
      </c>
      <c r="C78" s="7">
        <f t="shared" si="3"/>
        <v>0.10616656923836731</v>
      </c>
    </row>
    <row r="79" spans="1:3" x14ac:dyDescent="0.45">
      <c r="A79" s="5">
        <v>38.5</v>
      </c>
      <c r="B79" s="6">
        <f t="shared" si="2"/>
        <v>1.8197725284339457E-12</v>
      </c>
      <c r="C79" s="7">
        <f t="shared" si="3"/>
        <v>0.10499301259039484</v>
      </c>
    </row>
    <row r="80" spans="1:3" x14ac:dyDescent="0.45">
      <c r="A80" s="5">
        <v>39</v>
      </c>
      <c r="B80" s="6">
        <f t="shared" si="2"/>
        <v>1.7410714285714282E-12</v>
      </c>
      <c r="C80" s="7">
        <f t="shared" si="3"/>
        <v>0.10385634205058636</v>
      </c>
    </row>
    <row r="81" spans="1:3" x14ac:dyDescent="0.45">
      <c r="A81" s="5">
        <v>39.5</v>
      </c>
      <c r="B81" s="6">
        <f t="shared" si="2"/>
        <v>1.668003207698476E-12</v>
      </c>
      <c r="C81" s="7">
        <f t="shared" si="3"/>
        <v>0.10275405538386584</v>
      </c>
    </row>
    <row r="82" spans="1:3" x14ac:dyDescent="0.45">
      <c r="A82" s="5">
        <v>40</v>
      </c>
      <c r="B82" s="6">
        <f t="shared" si="2"/>
        <v>1.6E-12</v>
      </c>
      <c r="C82" s="7">
        <f t="shared" si="3"/>
        <v>0.10168390297323082</v>
      </c>
    </row>
    <row r="83" spans="1:3" x14ac:dyDescent="0.45">
      <c r="A83" s="5">
        <v>40.5</v>
      </c>
      <c r="B83" s="6">
        <f t="shared" si="2"/>
        <v>1.5365673479438565E-12</v>
      </c>
      <c r="C83" s="7">
        <f t="shared" si="3"/>
        <v>0.10064385473138937</v>
      </c>
    </row>
    <row r="84" spans="1:3" x14ac:dyDescent="0.45">
      <c r="A84" s="5">
        <v>41</v>
      </c>
      <c r="B84" s="6">
        <f t="shared" si="2"/>
        <v>1.4772727272727268E-12</v>
      </c>
      <c r="C84" s="7">
        <f t="shared" si="3"/>
        <v>9.9632072265274707E-2</v>
      </c>
    </row>
    <row r="85" spans="1:3" x14ac:dyDescent="0.45">
      <c r="A85" s="5">
        <v>41.5</v>
      </c>
      <c r="B85" s="6">
        <f t="shared" si="2"/>
        <v>1.4217361585782636E-12</v>
      </c>
      <c r="C85" s="7">
        <f t="shared" si="3"/>
        <v>9.8646885323177114E-2</v>
      </c>
    </row>
    <row r="86" spans="1:3" x14ac:dyDescent="0.45">
      <c r="A86" s="5">
        <v>42</v>
      </c>
      <c r="B86" s="6">
        <f t="shared" si="2"/>
        <v>1.369622475856014E-12</v>
      </c>
      <c r="C86" s="7">
        <f t="shared" si="3"/>
        <v>9.7686771757101387E-2</v>
      </c>
    </row>
    <row r="87" spans="1:3" x14ac:dyDescent="0.45">
      <c r="A87" s="5">
        <v>42.5</v>
      </c>
      <c r="B87" s="6">
        <f t="shared" si="2"/>
        <v>1.3206349206349207E-12</v>
      </c>
      <c r="C87" s="7">
        <f t="shared" si="3"/>
        <v>9.6750340388758849E-2</v>
      </c>
    </row>
    <row r="88" spans="1:3" x14ac:dyDescent="0.45">
      <c r="A88" s="5">
        <v>43</v>
      </c>
      <c r="B88" s="6">
        <f t="shared" si="2"/>
        <v>1.2745098039215688E-12</v>
      </c>
      <c r="C88" s="7">
        <f t="shared" si="3"/>
        <v>9.5836316288259171E-2</v>
      </c>
    </row>
    <row r="89" spans="1:3" x14ac:dyDescent="0.45">
      <c r="A89" s="5">
        <v>43.5</v>
      </c>
      <c r="B89" s="6">
        <f t="shared" si="2"/>
        <v>1.2310120339317415E-12</v>
      </c>
      <c r="C89" s="7">
        <f t="shared" si="3"/>
        <v>9.4943528068774152E-2</v>
      </c>
    </row>
    <row r="90" spans="1:3" x14ac:dyDescent="0.45">
      <c r="A90" s="5">
        <v>44</v>
      </c>
      <c r="B90" s="6">
        <f t="shared" si="2"/>
        <v>1.1899313501144162E-12</v>
      </c>
      <c r="C90" s="7">
        <f t="shared" si="3"/>
        <v>9.4070896874531185E-2</v>
      </c>
    </row>
    <row r="91" spans="1:3" x14ac:dyDescent="0.45">
      <c r="A91" s="5">
        <v>44.5</v>
      </c>
      <c r="B91" s="6">
        <f t="shared" si="2"/>
        <v>1.1510791366906475E-12</v>
      </c>
      <c r="C91" s="7">
        <f t="shared" si="3"/>
        <v>9.3217426798188341E-2</v>
      </c>
    </row>
    <row r="92" spans="1:3" x14ac:dyDescent="0.45">
      <c r="A92" s="5">
        <v>45</v>
      </c>
      <c r="B92" s="6">
        <f t="shared" si="2"/>
        <v>1.1142857142857144E-12</v>
      </c>
      <c r="C92" s="7">
        <f t="shared" si="3"/>
        <v>9.2382196510432446E-2</v>
      </c>
    </row>
    <row r="93" spans="1:3" x14ac:dyDescent="0.45">
      <c r="A93" s="5">
        <v>45.5</v>
      </c>
      <c r="B93" s="6">
        <f t="shared" si="2"/>
        <v>1.0793980280228335E-12</v>
      </c>
      <c r="C93" s="7">
        <f t="shared" si="3"/>
        <v>9.1564351922192699E-2</v>
      </c>
    </row>
    <row r="94" spans="1:3" x14ac:dyDescent="0.45">
      <c r="A94" s="5">
        <v>46</v>
      </c>
      <c r="B94" s="6">
        <f t="shared" si="2"/>
        <v>1.0462776659959758E-12</v>
      </c>
      <c r="C94" s="7">
        <f t="shared" si="3"/>
        <v>9.076309973016683E-2</v>
      </c>
    </row>
    <row r="95" spans="1:3" x14ac:dyDescent="0.45">
      <c r="A95" s="5">
        <v>46.5</v>
      </c>
      <c r="B95" s="6">
        <f t="shared" si="2"/>
        <v>1.0147991543340379E-12</v>
      </c>
      <c r="C95" s="7">
        <f t="shared" si="3"/>
        <v>8.9977701720956316E-2</v>
      </c>
    </row>
    <row r="96" spans="1:3" x14ac:dyDescent="0.45">
      <c r="A96" s="5">
        <v>47</v>
      </c>
      <c r="B96" s="6">
        <f t="shared" si="2"/>
        <v>9.8484848484848479E-13</v>
      </c>
      <c r="C96" s="7">
        <f t="shared" si="3"/>
        <v>8.9207469729178368E-2</v>
      </c>
    </row>
    <row r="97" spans="1:3" x14ac:dyDescent="0.45">
      <c r="A97" s="5">
        <v>47.5</v>
      </c>
      <c r="B97" s="6">
        <f t="shared" si="2"/>
        <v>9.5632183908045979E-13</v>
      </c>
      <c r="C97" s="7">
        <f t="shared" si="3"/>
        <v>8.8451761161388753E-2</v>
      </c>
    </row>
    <row r="98" spans="1:3" x14ac:dyDescent="0.45">
      <c r="A98" s="5">
        <v>48</v>
      </c>
      <c r="B98" s="6">
        <f t="shared" si="2"/>
        <v>9.2912447885646197E-13</v>
      </c>
      <c r="C98" s="7">
        <f t="shared" si="3"/>
        <v>8.7709975011211583E-2</v>
      </c>
    </row>
    <row r="99" spans="1:3" x14ac:dyDescent="0.45">
      <c r="A99" s="5">
        <v>48.5</v>
      </c>
      <c r="B99" s="6">
        <f t="shared" si="2"/>
        <v>9.0316977854971761E-13</v>
      </c>
      <c r="C99" s="7">
        <f t="shared" si="3"/>
        <v>8.6981548302312972E-2</v>
      </c>
    </row>
    <row r="100" spans="1:3" x14ac:dyDescent="0.45">
      <c r="A100" s="5">
        <v>49</v>
      </c>
      <c r="B100" s="6">
        <f t="shared" si="2"/>
        <v>8.783783783783783E-13</v>
      </c>
      <c r="C100" s="7">
        <f t="shared" si="3"/>
        <v>8.6265952905183241E-2</v>
      </c>
    </row>
    <row r="101" spans="1:3" x14ac:dyDescent="0.45">
      <c r="A101" s="5">
        <v>49.5</v>
      </c>
      <c r="B101" s="6">
        <f t="shared" si="2"/>
        <v>8.5467744144637711E-13</v>
      </c>
      <c r="C101" s="7">
        <f t="shared" si="3"/>
        <v>8.5562692681504848E-2</v>
      </c>
    </row>
    <row r="102" spans="1:3" x14ac:dyDescent="0.45">
      <c r="A102" s="5">
        <v>50</v>
      </c>
      <c r="B102" s="6">
        <f t="shared" si="2"/>
        <v>8.3199999999999999E-13</v>
      </c>
      <c r="C102" s="7">
        <f t="shared" si="3"/>
        <v>8.487130091641093E-2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Blad1!_Hlk225955296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2026-04-08T13:30:15Z</dcterms:created>
  <dcterms:modified xsi:type="dcterms:W3CDTF">2026-04-08T13:41:02Z</dcterms:modified>
</cp:coreProperties>
</file>