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riesdegraaff\Dropbox\Websites\3s4all-nieuw\artikelen\xls\"/>
    </mc:Choice>
  </mc:AlternateContent>
  <xr:revisionPtr revIDLastSave="0" documentId="13_ncr:1_{9FD9F6F2-9719-4A4E-8688-CC0DBA94D648}" xr6:coauthVersionLast="47" xr6:coauthVersionMax="47" xr10:uidLastSave="{00000000-0000-0000-0000-000000000000}"/>
  <bookViews>
    <workbookView xWindow="-98" yWindow="-98" windowWidth="22875" windowHeight="13711" xr2:uid="{4C8BBCED-CB9D-436C-8877-2C2AC4F66DB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2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E3" i="1"/>
  <c r="D3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E2" i="1"/>
  <c r="D2" i="1"/>
  <c r="C2" i="1"/>
  <c r="M2" i="1"/>
</calcChain>
</file>

<file path=xl/sharedStrings.xml><?xml version="1.0" encoding="utf-8"?>
<sst xmlns="http://schemas.openxmlformats.org/spreadsheetml/2006/main" count="11" uniqueCount="11">
  <si>
    <t>Volume(mL)</t>
  </si>
  <si>
    <t>pH</t>
  </si>
  <si>
    <t>totaal volume</t>
  </si>
  <si>
    <t>zuur</t>
  </si>
  <si>
    <t>base</t>
  </si>
  <si>
    <t>V(HZ)</t>
  </si>
  <si>
    <t>M(HZ)</t>
  </si>
  <si>
    <t>V(B)</t>
  </si>
  <si>
    <t>M(B)</t>
  </si>
  <si>
    <t>type titratie</t>
  </si>
  <si>
    <t>equivalentiepunt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</si>
</sst>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Symbol"/>
      <family val="1"/>
      <charset val="2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indent="6"/>
    </xf>
    <xf numFmtId="2" fontId="0" fillId="0" borderId="0" xfId="0" applyNumberFormat="1" applyAlignment="1">
      <alignment horizontal="left"/>
    </xf>
    <xf numFmtId="2" fontId="1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2" fontId="3" fillId="0" borderId="0" xfId="0" applyNumberFormat="1" applyFont="1" applyAlignment="1">
      <alignment horizontal="left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Blad1!$B$1</c:f>
              <c:strCache>
                <c:ptCount val="1"/>
                <c:pt idx="0">
                  <c:v>pH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Blad1!$A$2:$A$502</c:f>
              <c:numCache>
                <c:formatCode>0.00</c:formatCode>
                <c:ptCount val="5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21.4</c:v>
                </c:pt>
                <c:pt idx="215">
                  <c:v>21.5</c:v>
                </c:pt>
                <c:pt idx="216">
                  <c:v>21.6</c:v>
                </c:pt>
                <c:pt idx="217">
                  <c:v>21.7</c:v>
                </c:pt>
                <c:pt idx="218">
                  <c:v>21.8</c:v>
                </c:pt>
                <c:pt idx="219">
                  <c:v>21.9</c:v>
                </c:pt>
                <c:pt idx="220">
                  <c:v>22</c:v>
                </c:pt>
                <c:pt idx="221">
                  <c:v>22.1</c:v>
                </c:pt>
                <c:pt idx="222">
                  <c:v>22.2</c:v>
                </c:pt>
                <c:pt idx="223">
                  <c:v>22.3</c:v>
                </c:pt>
                <c:pt idx="224">
                  <c:v>22.4</c:v>
                </c:pt>
                <c:pt idx="225">
                  <c:v>22.5</c:v>
                </c:pt>
                <c:pt idx="226">
                  <c:v>22.6</c:v>
                </c:pt>
                <c:pt idx="227">
                  <c:v>22.7</c:v>
                </c:pt>
                <c:pt idx="228">
                  <c:v>22.8</c:v>
                </c:pt>
                <c:pt idx="229">
                  <c:v>22.9</c:v>
                </c:pt>
                <c:pt idx="230">
                  <c:v>23</c:v>
                </c:pt>
                <c:pt idx="231">
                  <c:v>23.1</c:v>
                </c:pt>
                <c:pt idx="232">
                  <c:v>23.2</c:v>
                </c:pt>
                <c:pt idx="233">
                  <c:v>23.3</c:v>
                </c:pt>
                <c:pt idx="234">
                  <c:v>23.4</c:v>
                </c:pt>
                <c:pt idx="235">
                  <c:v>23.5</c:v>
                </c:pt>
                <c:pt idx="236">
                  <c:v>23.6</c:v>
                </c:pt>
                <c:pt idx="237">
                  <c:v>23.7</c:v>
                </c:pt>
                <c:pt idx="238">
                  <c:v>23.8</c:v>
                </c:pt>
                <c:pt idx="239">
                  <c:v>23.9</c:v>
                </c:pt>
                <c:pt idx="240">
                  <c:v>24</c:v>
                </c:pt>
                <c:pt idx="241">
                  <c:v>24.1</c:v>
                </c:pt>
                <c:pt idx="242">
                  <c:v>24.2</c:v>
                </c:pt>
                <c:pt idx="243">
                  <c:v>24.3</c:v>
                </c:pt>
                <c:pt idx="244">
                  <c:v>24.4</c:v>
                </c:pt>
                <c:pt idx="245">
                  <c:v>24.5</c:v>
                </c:pt>
                <c:pt idx="246">
                  <c:v>24.6</c:v>
                </c:pt>
                <c:pt idx="247">
                  <c:v>24.7</c:v>
                </c:pt>
                <c:pt idx="248">
                  <c:v>24.8</c:v>
                </c:pt>
                <c:pt idx="249">
                  <c:v>24.9</c:v>
                </c:pt>
                <c:pt idx="250">
                  <c:v>25</c:v>
                </c:pt>
                <c:pt idx="251">
                  <c:v>25.1</c:v>
                </c:pt>
                <c:pt idx="252">
                  <c:v>25.2</c:v>
                </c:pt>
                <c:pt idx="253">
                  <c:v>25.3</c:v>
                </c:pt>
                <c:pt idx="254">
                  <c:v>25.4</c:v>
                </c:pt>
                <c:pt idx="255">
                  <c:v>25.5</c:v>
                </c:pt>
                <c:pt idx="256">
                  <c:v>25.6</c:v>
                </c:pt>
                <c:pt idx="257">
                  <c:v>25.7</c:v>
                </c:pt>
                <c:pt idx="258">
                  <c:v>25.8</c:v>
                </c:pt>
                <c:pt idx="259">
                  <c:v>25.9</c:v>
                </c:pt>
                <c:pt idx="260">
                  <c:v>26</c:v>
                </c:pt>
                <c:pt idx="261">
                  <c:v>26.1</c:v>
                </c:pt>
                <c:pt idx="262">
                  <c:v>26.2</c:v>
                </c:pt>
                <c:pt idx="263">
                  <c:v>26.3</c:v>
                </c:pt>
                <c:pt idx="264">
                  <c:v>26.4</c:v>
                </c:pt>
                <c:pt idx="265">
                  <c:v>26.5</c:v>
                </c:pt>
                <c:pt idx="266">
                  <c:v>26.6</c:v>
                </c:pt>
                <c:pt idx="267">
                  <c:v>26.7</c:v>
                </c:pt>
                <c:pt idx="268">
                  <c:v>26.8</c:v>
                </c:pt>
                <c:pt idx="269">
                  <c:v>26.9</c:v>
                </c:pt>
                <c:pt idx="270">
                  <c:v>27</c:v>
                </c:pt>
                <c:pt idx="271">
                  <c:v>27.1</c:v>
                </c:pt>
                <c:pt idx="272">
                  <c:v>27.2</c:v>
                </c:pt>
                <c:pt idx="273">
                  <c:v>27.3</c:v>
                </c:pt>
                <c:pt idx="274">
                  <c:v>27.4</c:v>
                </c:pt>
                <c:pt idx="275">
                  <c:v>27.5</c:v>
                </c:pt>
                <c:pt idx="276">
                  <c:v>27.6</c:v>
                </c:pt>
                <c:pt idx="277">
                  <c:v>27.7</c:v>
                </c:pt>
                <c:pt idx="278">
                  <c:v>27.8</c:v>
                </c:pt>
                <c:pt idx="279">
                  <c:v>27.9</c:v>
                </c:pt>
                <c:pt idx="280">
                  <c:v>28</c:v>
                </c:pt>
                <c:pt idx="281">
                  <c:v>28.1</c:v>
                </c:pt>
                <c:pt idx="282">
                  <c:v>28.2</c:v>
                </c:pt>
                <c:pt idx="283">
                  <c:v>28.3</c:v>
                </c:pt>
                <c:pt idx="284">
                  <c:v>28.4</c:v>
                </c:pt>
                <c:pt idx="285">
                  <c:v>28.5</c:v>
                </c:pt>
                <c:pt idx="286">
                  <c:v>28.6</c:v>
                </c:pt>
                <c:pt idx="287">
                  <c:v>28.7</c:v>
                </c:pt>
                <c:pt idx="288">
                  <c:v>28.8</c:v>
                </c:pt>
                <c:pt idx="289">
                  <c:v>28.9</c:v>
                </c:pt>
                <c:pt idx="290">
                  <c:v>29</c:v>
                </c:pt>
                <c:pt idx="291">
                  <c:v>29.1</c:v>
                </c:pt>
                <c:pt idx="292">
                  <c:v>29.2</c:v>
                </c:pt>
                <c:pt idx="293">
                  <c:v>29.3</c:v>
                </c:pt>
                <c:pt idx="294">
                  <c:v>29.4</c:v>
                </c:pt>
                <c:pt idx="295">
                  <c:v>29.5</c:v>
                </c:pt>
                <c:pt idx="296">
                  <c:v>29.6</c:v>
                </c:pt>
                <c:pt idx="297">
                  <c:v>29.7</c:v>
                </c:pt>
                <c:pt idx="298">
                  <c:v>29.8</c:v>
                </c:pt>
                <c:pt idx="299">
                  <c:v>29.9</c:v>
                </c:pt>
                <c:pt idx="300">
                  <c:v>30</c:v>
                </c:pt>
                <c:pt idx="301">
                  <c:v>30.1</c:v>
                </c:pt>
                <c:pt idx="302">
                  <c:v>30.2</c:v>
                </c:pt>
                <c:pt idx="303">
                  <c:v>30.3</c:v>
                </c:pt>
                <c:pt idx="304">
                  <c:v>30.4</c:v>
                </c:pt>
                <c:pt idx="305">
                  <c:v>30.5</c:v>
                </c:pt>
                <c:pt idx="306">
                  <c:v>30.6</c:v>
                </c:pt>
                <c:pt idx="307">
                  <c:v>30.7</c:v>
                </c:pt>
                <c:pt idx="308">
                  <c:v>30.8</c:v>
                </c:pt>
                <c:pt idx="309">
                  <c:v>30.9</c:v>
                </c:pt>
                <c:pt idx="310">
                  <c:v>31</c:v>
                </c:pt>
                <c:pt idx="311">
                  <c:v>31.1</c:v>
                </c:pt>
                <c:pt idx="312">
                  <c:v>31.2</c:v>
                </c:pt>
                <c:pt idx="313">
                  <c:v>31.3</c:v>
                </c:pt>
                <c:pt idx="314">
                  <c:v>31.4</c:v>
                </c:pt>
                <c:pt idx="315">
                  <c:v>31.5</c:v>
                </c:pt>
                <c:pt idx="316">
                  <c:v>31.6</c:v>
                </c:pt>
                <c:pt idx="317">
                  <c:v>31.7</c:v>
                </c:pt>
                <c:pt idx="318">
                  <c:v>31.8</c:v>
                </c:pt>
                <c:pt idx="319">
                  <c:v>31.9</c:v>
                </c:pt>
                <c:pt idx="320">
                  <c:v>32</c:v>
                </c:pt>
                <c:pt idx="321">
                  <c:v>32.1</c:v>
                </c:pt>
                <c:pt idx="322">
                  <c:v>32.200000000000003</c:v>
                </c:pt>
                <c:pt idx="323">
                  <c:v>32.299999999999997</c:v>
                </c:pt>
                <c:pt idx="324">
                  <c:v>32.4</c:v>
                </c:pt>
                <c:pt idx="325">
                  <c:v>32.5</c:v>
                </c:pt>
                <c:pt idx="326">
                  <c:v>32.6</c:v>
                </c:pt>
                <c:pt idx="327">
                  <c:v>32.700000000000003</c:v>
                </c:pt>
                <c:pt idx="328">
                  <c:v>32.799999999999997</c:v>
                </c:pt>
                <c:pt idx="329">
                  <c:v>32.9</c:v>
                </c:pt>
                <c:pt idx="330">
                  <c:v>33</c:v>
                </c:pt>
                <c:pt idx="331">
                  <c:v>33.1</c:v>
                </c:pt>
                <c:pt idx="332">
                  <c:v>33.200000000000003</c:v>
                </c:pt>
                <c:pt idx="333">
                  <c:v>33.299999999999997</c:v>
                </c:pt>
                <c:pt idx="334">
                  <c:v>33.4</c:v>
                </c:pt>
                <c:pt idx="335">
                  <c:v>33.5</c:v>
                </c:pt>
                <c:pt idx="336">
                  <c:v>33.6</c:v>
                </c:pt>
                <c:pt idx="337">
                  <c:v>33.700000000000003</c:v>
                </c:pt>
                <c:pt idx="338">
                  <c:v>33.799999999999997</c:v>
                </c:pt>
                <c:pt idx="339">
                  <c:v>33.9</c:v>
                </c:pt>
                <c:pt idx="340">
                  <c:v>34</c:v>
                </c:pt>
                <c:pt idx="341">
                  <c:v>34.1</c:v>
                </c:pt>
                <c:pt idx="342">
                  <c:v>34.200000000000003</c:v>
                </c:pt>
                <c:pt idx="343">
                  <c:v>34.299999999999997</c:v>
                </c:pt>
                <c:pt idx="344">
                  <c:v>34.4</c:v>
                </c:pt>
                <c:pt idx="345">
                  <c:v>34.5</c:v>
                </c:pt>
                <c:pt idx="346">
                  <c:v>34.6</c:v>
                </c:pt>
                <c:pt idx="347">
                  <c:v>34.700000000000003</c:v>
                </c:pt>
                <c:pt idx="348">
                  <c:v>34.799999999999997</c:v>
                </c:pt>
                <c:pt idx="349">
                  <c:v>34.9</c:v>
                </c:pt>
                <c:pt idx="350">
                  <c:v>35</c:v>
                </c:pt>
                <c:pt idx="351">
                  <c:v>35.1</c:v>
                </c:pt>
                <c:pt idx="352">
                  <c:v>35.200000000000003</c:v>
                </c:pt>
                <c:pt idx="353">
                  <c:v>35.299999999999997</c:v>
                </c:pt>
                <c:pt idx="354">
                  <c:v>35.4</c:v>
                </c:pt>
                <c:pt idx="355">
                  <c:v>35.5</c:v>
                </c:pt>
                <c:pt idx="356">
                  <c:v>35.6</c:v>
                </c:pt>
                <c:pt idx="357">
                  <c:v>35.700000000000003</c:v>
                </c:pt>
                <c:pt idx="358">
                  <c:v>35.799999999999997</c:v>
                </c:pt>
                <c:pt idx="359">
                  <c:v>35.9</c:v>
                </c:pt>
                <c:pt idx="360">
                  <c:v>36</c:v>
                </c:pt>
                <c:pt idx="361">
                  <c:v>36.1</c:v>
                </c:pt>
                <c:pt idx="362">
                  <c:v>36.200000000000003</c:v>
                </c:pt>
                <c:pt idx="363">
                  <c:v>36.299999999999997</c:v>
                </c:pt>
                <c:pt idx="364">
                  <c:v>36.4</c:v>
                </c:pt>
                <c:pt idx="365">
                  <c:v>36.5</c:v>
                </c:pt>
                <c:pt idx="366">
                  <c:v>36.6</c:v>
                </c:pt>
                <c:pt idx="367">
                  <c:v>36.700000000000003</c:v>
                </c:pt>
                <c:pt idx="368">
                  <c:v>36.799999999999997</c:v>
                </c:pt>
                <c:pt idx="369">
                  <c:v>36.9</c:v>
                </c:pt>
                <c:pt idx="370">
                  <c:v>37</c:v>
                </c:pt>
                <c:pt idx="371">
                  <c:v>37.1</c:v>
                </c:pt>
                <c:pt idx="372">
                  <c:v>37.200000000000003</c:v>
                </c:pt>
                <c:pt idx="373">
                  <c:v>37.299999999999997</c:v>
                </c:pt>
                <c:pt idx="374">
                  <c:v>37.4</c:v>
                </c:pt>
                <c:pt idx="375">
                  <c:v>37.5</c:v>
                </c:pt>
                <c:pt idx="376">
                  <c:v>37.6</c:v>
                </c:pt>
                <c:pt idx="377">
                  <c:v>37.700000000000003</c:v>
                </c:pt>
                <c:pt idx="378">
                  <c:v>37.799999999999997</c:v>
                </c:pt>
                <c:pt idx="379">
                  <c:v>37.9</c:v>
                </c:pt>
                <c:pt idx="380">
                  <c:v>38</c:v>
                </c:pt>
                <c:pt idx="381">
                  <c:v>38.1</c:v>
                </c:pt>
                <c:pt idx="382">
                  <c:v>38.200000000000003</c:v>
                </c:pt>
                <c:pt idx="383">
                  <c:v>38.299999999999997</c:v>
                </c:pt>
                <c:pt idx="384">
                  <c:v>38.4</c:v>
                </c:pt>
                <c:pt idx="385">
                  <c:v>38.5</c:v>
                </c:pt>
                <c:pt idx="386">
                  <c:v>38.6</c:v>
                </c:pt>
                <c:pt idx="387">
                  <c:v>38.700000000000003</c:v>
                </c:pt>
                <c:pt idx="388">
                  <c:v>38.799999999999997</c:v>
                </c:pt>
                <c:pt idx="389">
                  <c:v>38.9</c:v>
                </c:pt>
                <c:pt idx="390">
                  <c:v>39</c:v>
                </c:pt>
                <c:pt idx="391">
                  <c:v>39.1</c:v>
                </c:pt>
                <c:pt idx="392">
                  <c:v>39.200000000000003</c:v>
                </c:pt>
                <c:pt idx="393">
                  <c:v>39.299999999999997</c:v>
                </c:pt>
                <c:pt idx="394">
                  <c:v>39.4</c:v>
                </c:pt>
                <c:pt idx="395">
                  <c:v>39.5</c:v>
                </c:pt>
                <c:pt idx="396">
                  <c:v>39.6</c:v>
                </c:pt>
                <c:pt idx="397">
                  <c:v>39.700000000000003</c:v>
                </c:pt>
                <c:pt idx="398">
                  <c:v>39.799999999999997</c:v>
                </c:pt>
                <c:pt idx="399">
                  <c:v>39.9</c:v>
                </c:pt>
                <c:pt idx="400">
                  <c:v>40</c:v>
                </c:pt>
                <c:pt idx="401">
                  <c:v>40.1</c:v>
                </c:pt>
                <c:pt idx="402">
                  <c:v>40.200000000000003</c:v>
                </c:pt>
                <c:pt idx="403">
                  <c:v>40.299999999999997</c:v>
                </c:pt>
                <c:pt idx="404">
                  <c:v>40.4</c:v>
                </c:pt>
                <c:pt idx="405">
                  <c:v>40.5</c:v>
                </c:pt>
                <c:pt idx="406">
                  <c:v>40.6</c:v>
                </c:pt>
                <c:pt idx="407">
                  <c:v>40.700000000000003</c:v>
                </c:pt>
                <c:pt idx="408">
                  <c:v>40.799999999999997</c:v>
                </c:pt>
                <c:pt idx="409">
                  <c:v>40.9</c:v>
                </c:pt>
                <c:pt idx="410">
                  <c:v>41</c:v>
                </c:pt>
                <c:pt idx="411">
                  <c:v>41.1</c:v>
                </c:pt>
                <c:pt idx="412">
                  <c:v>41.2</c:v>
                </c:pt>
                <c:pt idx="413">
                  <c:v>41.3</c:v>
                </c:pt>
                <c:pt idx="414">
                  <c:v>41.4</c:v>
                </c:pt>
                <c:pt idx="415">
                  <c:v>41.5</c:v>
                </c:pt>
                <c:pt idx="416">
                  <c:v>41.6</c:v>
                </c:pt>
                <c:pt idx="417">
                  <c:v>41.7</c:v>
                </c:pt>
                <c:pt idx="418">
                  <c:v>41.8</c:v>
                </c:pt>
                <c:pt idx="419">
                  <c:v>41.9</c:v>
                </c:pt>
                <c:pt idx="420">
                  <c:v>42</c:v>
                </c:pt>
                <c:pt idx="421">
                  <c:v>42.1</c:v>
                </c:pt>
                <c:pt idx="422">
                  <c:v>42.2</c:v>
                </c:pt>
                <c:pt idx="423">
                  <c:v>42.3</c:v>
                </c:pt>
                <c:pt idx="424">
                  <c:v>42.4</c:v>
                </c:pt>
                <c:pt idx="425">
                  <c:v>42.5</c:v>
                </c:pt>
                <c:pt idx="426">
                  <c:v>42.6</c:v>
                </c:pt>
                <c:pt idx="427">
                  <c:v>42.7</c:v>
                </c:pt>
                <c:pt idx="428">
                  <c:v>42.8</c:v>
                </c:pt>
                <c:pt idx="429">
                  <c:v>42.9</c:v>
                </c:pt>
                <c:pt idx="430">
                  <c:v>43</c:v>
                </c:pt>
                <c:pt idx="431">
                  <c:v>43.1</c:v>
                </c:pt>
                <c:pt idx="432">
                  <c:v>43.2</c:v>
                </c:pt>
                <c:pt idx="433">
                  <c:v>43.3</c:v>
                </c:pt>
                <c:pt idx="434">
                  <c:v>43.4</c:v>
                </c:pt>
                <c:pt idx="435">
                  <c:v>43.5</c:v>
                </c:pt>
                <c:pt idx="436">
                  <c:v>43.6</c:v>
                </c:pt>
                <c:pt idx="437">
                  <c:v>43.7</c:v>
                </c:pt>
                <c:pt idx="438">
                  <c:v>43.8</c:v>
                </c:pt>
                <c:pt idx="439">
                  <c:v>43.9</c:v>
                </c:pt>
                <c:pt idx="440">
                  <c:v>44</c:v>
                </c:pt>
                <c:pt idx="441">
                  <c:v>44.1</c:v>
                </c:pt>
                <c:pt idx="442">
                  <c:v>44.2</c:v>
                </c:pt>
                <c:pt idx="443">
                  <c:v>44.3</c:v>
                </c:pt>
                <c:pt idx="444">
                  <c:v>44.4</c:v>
                </c:pt>
                <c:pt idx="445">
                  <c:v>44.5</c:v>
                </c:pt>
                <c:pt idx="446">
                  <c:v>44.6</c:v>
                </c:pt>
                <c:pt idx="447">
                  <c:v>44.7</c:v>
                </c:pt>
                <c:pt idx="448">
                  <c:v>44.8</c:v>
                </c:pt>
                <c:pt idx="449">
                  <c:v>44.9</c:v>
                </c:pt>
                <c:pt idx="450">
                  <c:v>45</c:v>
                </c:pt>
                <c:pt idx="451">
                  <c:v>45.1</c:v>
                </c:pt>
                <c:pt idx="452">
                  <c:v>45.2</c:v>
                </c:pt>
                <c:pt idx="453">
                  <c:v>45.3</c:v>
                </c:pt>
                <c:pt idx="454">
                  <c:v>45.4</c:v>
                </c:pt>
                <c:pt idx="455">
                  <c:v>45.5</c:v>
                </c:pt>
                <c:pt idx="456">
                  <c:v>45.6</c:v>
                </c:pt>
                <c:pt idx="457">
                  <c:v>45.7</c:v>
                </c:pt>
                <c:pt idx="458">
                  <c:v>45.8</c:v>
                </c:pt>
                <c:pt idx="459">
                  <c:v>45.9</c:v>
                </c:pt>
                <c:pt idx="460">
                  <c:v>46</c:v>
                </c:pt>
                <c:pt idx="461">
                  <c:v>46.1</c:v>
                </c:pt>
                <c:pt idx="462">
                  <c:v>46.2</c:v>
                </c:pt>
                <c:pt idx="463">
                  <c:v>46.3</c:v>
                </c:pt>
                <c:pt idx="464">
                  <c:v>46.4</c:v>
                </c:pt>
                <c:pt idx="465">
                  <c:v>46.5</c:v>
                </c:pt>
                <c:pt idx="466">
                  <c:v>46.6</c:v>
                </c:pt>
                <c:pt idx="467">
                  <c:v>46.7</c:v>
                </c:pt>
                <c:pt idx="468">
                  <c:v>46.8</c:v>
                </c:pt>
                <c:pt idx="469">
                  <c:v>46.9</c:v>
                </c:pt>
                <c:pt idx="470">
                  <c:v>47</c:v>
                </c:pt>
                <c:pt idx="471">
                  <c:v>47.1</c:v>
                </c:pt>
                <c:pt idx="472">
                  <c:v>47.2</c:v>
                </c:pt>
                <c:pt idx="473">
                  <c:v>47.3</c:v>
                </c:pt>
                <c:pt idx="474">
                  <c:v>47.4</c:v>
                </c:pt>
                <c:pt idx="475">
                  <c:v>47.5</c:v>
                </c:pt>
                <c:pt idx="476">
                  <c:v>47.6</c:v>
                </c:pt>
                <c:pt idx="477">
                  <c:v>47.7</c:v>
                </c:pt>
                <c:pt idx="478">
                  <c:v>47.8</c:v>
                </c:pt>
                <c:pt idx="479">
                  <c:v>47.9</c:v>
                </c:pt>
                <c:pt idx="480">
                  <c:v>48</c:v>
                </c:pt>
                <c:pt idx="481">
                  <c:v>48.1</c:v>
                </c:pt>
                <c:pt idx="482">
                  <c:v>48.2</c:v>
                </c:pt>
                <c:pt idx="483">
                  <c:v>48.3</c:v>
                </c:pt>
                <c:pt idx="484">
                  <c:v>48.4</c:v>
                </c:pt>
                <c:pt idx="485">
                  <c:v>48.5</c:v>
                </c:pt>
                <c:pt idx="486">
                  <c:v>48.6</c:v>
                </c:pt>
                <c:pt idx="487">
                  <c:v>48.7</c:v>
                </c:pt>
                <c:pt idx="488">
                  <c:v>48.8</c:v>
                </c:pt>
                <c:pt idx="489">
                  <c:v>48.9</c:v>
                </c:pt>
                <c:pt idx="490">
                  <c:v>49</c:v>
                </c:pt>
                <c:pt idx="491">
                  <c:v>49.1</c:v>
                </c:pt>
                <c:pt idx="492">
                  <c:v>49.2</c:v>
                </c:pt>
                <c:pt idx="493">
                  <c:v>49.3</c:v>
                </c:pt>
                <c:pt idx="494">
                  <c:v>49.4</c:v>
                </c:pt>
                <c:pt idx="495">
                  <c:v>49.5</c:v>
                </c:pt>
                <c:pt idx="496">
                  <c:v>49.6</c:v>
                </c:pt>
                <c:pt idx="497">
                  <c:v>49.7</c:v>
                </c:pt>
                <c:pt idx="498">
                  <c:v>49.8</c:v>
                </c:pt>
                <c:pt idx="499">
                  <c:v>49.9</c:v>
                </c:pt>
                <c:pt idx="500">
                  <c:v>50</c:v>
                </c:pt>
              </c:numCache>
            </c:numRef>
          </c:xVal>
          <c:yVal>
            <c:numRef>
              <c:f>Blad1!$B$2:$B$502</c:f>
              <c:numCache>
                <c:formatCode>0.00</c:formatCode>
                <c:ptCount val="501"/>
                <c:pt idx="0">
                  <c:v>1</c:v>
                </c:pt>
                <c:pt idx="1">
                  <c:v>1.0034743743853018</c:v>
                </c:pt>
                <c:pt idx="2">
                  <c:v>1.0069488599553278</c:v>
                </c:pt>
                <c:pt idx="3">
                  <c:v>1.0104235679161522</c:v>
                </c:pt>
                <c:pt idx="4">
                  <c:v>1.013898609516559</c:v>
                </c:pt>
                <c:pt idx="5">
                  <c:v>1.0173740960694226</c:v>
                </c:pt>
                <c:pt idx="6">
                  <c:v>1.0208501389731202</c:v>
                </c:pt>
                <c:pt idx="7">
                  <c:v>1.0243268497329823</c:v>
                </c:pt>
                <c:pt idx="8">
                  <c:v>1.027804339982799</c:v>
                </c:pt>
                <c:pt idx="9">
                  <c:v>1.0312827215063833</c:v>
                </c:pt>
                <c:pt idx="10">
                  <c:v>1.0347621062592121</c:v>
                </c:pt>
                <c:pt idx="11">
                  <c:v>1.0382426063901433</c:v>
                </c:pt>
                <c:pt idx="12">
                  <c:v>1.0417243342632336</c:v>
                </c:pt>
                <c:pt idx="13">
                  <c:v>1.045207402479654</c:v>
                </c:pt>
                <c:pt idx="14">
                  <c:v>1.0486919238997245</c:v>
                </c:pt>
                <c:pt idx="15">
                  <c:v>1.0521780116650716</c:v>
                </c:pt>
                <c:pt idx="16">
                  <c:v>1.0556657792209243</c:v>
                </c:pt>
                <c:pt idx="17">
                  <c:v>1.0591553403385563</c:v>
                </c:pt>
                <c:pt idx="18">
                  <c:v>1.0626468091378891</c:v>
                </c:pt>
                <c:pt idx="19">
                  <c:v>1.0661403001102636</c:v>
                </c:pt>
                <c:pt idx="20">
                  <c:v>1.0696359281413945</c:v>
                </c:pt>
                <c:pt idx="21">
                  <c:v>1.0731338085345177</c:v>
                </c:pt>
                <c:pt idx="22">
                  <c:v>1.0766340570337449</c:v>
                </c:pt>
                <c:pt idx="23">
                  <c:v>1.0801367898476333</c:v>
                </c:pt>
                <c:pt idx="24">
                  <c:v>1.0836421236729872</c:v>
                </c:pt>
                <c:pt idx="25">
                  <c:v>1.0871501757189002</c:v>
                </c:pt>
                <c:pt idx="26">
                  <c:v>1.0906610637310548</c:v>
                </c:pt>
                <c:pt idx="27">
                  <c:v>1.0941749060162878</c:v>
                </c:pt>
                <c:pt idx="28">
                  <c:v>1.0976918214674376</c:v>
                </c:pt>
                <c:pt idx="29">
                  <c:v>1.1012119295884868</c:v>
                </c:pt>
                <c:pt idx="30">
                  <c:v>1.1047353505200128</c:v>
                </c:pt>
                <c:pt idx="31">
                  <c:v>1.1082622050649615</c:v>
                </c:pt>
                <c:pt idx="32">
                  <c:v>1.1117926147147563</c:v>
                </c:pt>
                <c:pt idx="33">
                  <c:v>1.1153267016757606</c:v>
                </c:pt>
                <c:pt idx="34">
                  <c:v>1.1188645888961066</c:v>
                </c:pt>
                <c:pt idx="35">
                  <c:v>1.1224064000929048</c:v>
                </c:pt>
                <c:pt idx="36">
                  <c:v>1.1259522597798521</c:v>
                </c:pt>
                <c:pt idx="37">
                  <c:v>1.1295022932952548</c:v>
                </c:pt>
                <c:pt idx="38">
                  <c:v>1.1330566268304794</c:v>
                </c:pt>
                <c:pt idx="39">
                  <c:v>1.1366153874588552</c:v>
                </c:pt>
                <c:pt idx="40">
                  <c:v>1.1401787031650368</c:v>
                </c:pt>
                <c:pt idx="41">
                  <c:v>1.1437467028748534</c:v>
                </c:pt>
                <c:pt idx="42">
                  <c:v>1.1473195164856567</c:v>
                </c:pt>
                <c:pt idx="43">
                  <c:v>1.1508972748971917</c:v>
                </c:pt>
                <c:pt idx="44">
                  <c:v>1.1544801100430038</c:v>
                </c:pt>
                <c:pt idx="45">
                  <c:v>1.1580681549224088</c:v>
                </c:pt>
                <c:pt idx="46">
                  <c:v>1.1616615436330398</c:v>
                </c:pt>
                <c:pt idx="47">
                  <c:v>1.1652604114039995</c:v>
                </c:pt>
                <c:pt idx="48">
                  <c:v>1.1688648946296314</c:v>
                </c:pt>
                <c:pt idx="49">
                  <c:v>1.1724751309039407</c:v>
                </c:pt>
                <c:pt idx="50">
                  <c:v>1.1760912590556813</c:v>
                </c:pt>
                <c:pt idx="51">
                  <c:v>1.1797134191841367</c:v>
                </c:pt>
                <c:pt idx="52">
                  <c:v>1.1833417526956194</c:v>
                </c:pt>
                <c:pt idx="53">
                  <c:v>1.1869764023407121</c:v>
                </c:pt>
                <c:pt idx="54">
                  <c:v>1.1906175122522777</c:v>
                </c:pt>
                <c:pt idx="55">
                  <c:v>1.1942652279842678</c:v>
                </c:pt>
                <c:pt idx="56">
                  <c:v>1.1979196965513539</c:v>
                </c:pt>
                <c:pt idx="57">
                  <c:v>1.2015810664694127</c:v>
                </c:pt>
                <c:pt idx="58">
                  <c:v>1.2052494877968947</c:v>
                </c:pt>
                <c:pt idx="59">
                  <c:v>1.2089251121771072</c:v>
                </c:pt>
                <c:pt idx="60">
                  <c:v>1.2126080928814438</c:v>
                </c:pt>
                <c:pt idx="61">
                  <c:v>1.2162985848535934</c:v>
                </c:pt>
                <c:pt idx="62">
                  <c:v>1.2199967447547628</c:v>
                </c:pt>
                <c:pt idx="63">
                  <c:v>1.2237027310099495</c:v>
                </c:pt>
                <c:pt idx="64">
                  <c:v>1.2274167038552986</c:v>
                </c:pt>
                <c:pt idx="65">
                  <c:v>1.2311388253865867</c:v>
                </c:pt>
                <c:pt idx="66">
                  <c:v>1.2348692596088675</c:v>
                </c:pt>
                <c:pt idx="67">
                  <c:v>1.2386081724873219</c:v>
                </c:pt>
                <c:pt idx="68">
                  <c:v>1.2423557319993579</c:v>
                </c:pt>
                <c:pt idx="69">
                  <c:v>1.2461121081879967</c:v>
                </c:pt>
                <c:pt idx="70">
                  <c:v>1.2498774732166</c:v>
                </c:pt>
                <c:pt idx="71">
                  <c:v>1.253652001424979</c:v>
                </c:pt>
                <c:pt idx="72">
                  <c:v>1.257435869386937</c:v>
                </c:pt>
                <c:pt idx="73">
                  <c:v>1.2612292559692961</c:v>
                </c:pt>
                <c:pt idx="74">
                  <c:v>1.2650323423924623</c:v>
                </c:pt>
                <c:pt idx="75">
                  <c:v>1.26884531229258</c:v>
                </c:pt>
                <c:pt idx="76">
                  <c:v>1.2726683517853392</c:v>
                </c:pt>
                <c:pt idx="77">
                  <c:v>1.2765016495314907</c:v>
                </c:pt>
                <c:pt idx="78">
                  <c:v>1.2803453968041301</c:v>
                </c:pt>
                <c:pt idx="79">
                  <c:v>1.2841997875578204</c:v>
                </c:pt>
                <c:pt idx="80">
                  <c:v>1.2880650184996136</c:v>
                </c:pt>
                <c:pt idx="81">
                  <c:v>1.2919412891620452</c:v>
                </c:pt>
                <c:pt idx="82">
                  <c:v>1.2958288019781734</c:v>
                </c:pt>
                <c:pt idx="83">
                  <c:v>1.2997277623587367</c:v>
                </c:pt>
                <c:pt idx="84">
                  <c:v>1.3036383787715093</c:v>
                </c:pt>
                <c:pt idx="85">
                  <c:v>1.3075608628229389</c:v>
                </c:pt>
                <c:pt idx="86">
                  <c:v>1.3114954293421461</c:v>
                </c:pt>
                <c:pt idx="87">
                  <c:v>1.3154422964673809</c:v>
                </c:pt>
                <c:pt idx="88">
                  <c:v>1.3194016857350237</c:v>
                </c:pt>
                <c:pt idx="89">
                  <c:v>1.3233738221712326</c:v>
                </c:pt>
                <c:pt idx="90">
                  <c:v>1.3273589343863303</c:v>
                </c:pt>
                <c:pt idx="91">
                  <c:v>1.3313572546720462</c:v>
                </c:pt>
                <c:pt idx="92">
                  <c:v>1.3353690191017125</c:v>
                </c:pt>
                <c:pt idx="93">
                  <c:v>1.3393944676335368</c:v>
                </c:pt>
                <c:pt idx="94">
                  <c:v>1.3434338442170686</c:v>
                </c:pt>
                <c:pt idx="95">
                  <c:v>1.3474873969029828</c:v>
                </c:pt>
                <c:pt idx="96">
                  <c:v>1.3515553779563136</c:v>
                </c:pt>
                <c:pt idx="97">
                  <c:v>1.3556380439732749</c:v>
                </c:pt>
                <c:pt idx="98">
                  <c:v>1.3597356560018083</c:v>
                </c:pt>
                <c:pt idx="99">
                  <c:v>1.3638484796660106</c:v>
                </c:pt>
                <c:pt idx="100">
                  <c:v>1.3679767852945943</c:v>
                </c:pt>
                <c:pt idx="101">
                  <c:v>1.3721208480535501</c:v>
                </c:pt>
                <c:pt idx="102">
                  <c:v>1.3762809480831737</c:v>
                </c:pt>
                <c:pt idx="103">
                  <c:v>1.3804573706396464</c:v>
                </c:pt>
                <c:pt idx="104">
                  <c:v>1.3846504062413507</c:v>
                </c:pt>
                <c:pt idx="105">
                  <c:v>1.3888603508201192</c:v>
                </c:pt>
                <c:pt idx="106">
                  <c:v>1.3930875058776255</c:v>
                </c:pt>
                <c:pt idx="107">
                  <c:v>1.3973321786471313</c:v>
                </c:pt>
                <c:pt idx="108">
                  <c:v>1.4015946822608178</c:v>
                </c:pt>
                <c:pt idx="109">
                  <c:v>1.4058753359229392</c:v>
                </c:pt>
                <c:pt idx="110">
                  <c:v>1.4101744650890493</c:v>
                </c:pt>
                <c:pt idx="111">
                  <c:v>1.414492401651563</c:v>
                </c:pt>
                <c:pt idx="112">
                  <c:v>1.4188294841319291</c:v>
                </c:pt>
                <c:pt idx="113">
                  <c:v>1.4231860578797058</c:v>
                </c:pt>
                <c:pt idx="114">
                  <c:v>1.4275624752788385</c:v>
                </c:pt>
                <c:pt idx="115">
                  <c:v>1.4319590959614688</c:v>
                </c:pt>
                <c:pt idx="116">
                  <c:v>1.4363762870296031</c:v>
                </c:pt>
                <c:pt idx="117">
                  <c:v>1.4408144232850035</c:v>
                </c:pt>
                <c:pt idx="118">
                  <c:v>1.4452738874676678</c:v>
                </c:pt>
                <c:pt idx="119">
                  <c:v>1.4497550705032962</c:v>
                </c:pt>
                <c:pt idx="120">
                  <c:v>1.4542583717601583</c:v>
                </c:pt>
                <c:pt idx="121">
                  <c:v>1.4587841993157968</c:v>
                </c:pt>
                <c:pt idx="122">
                  <c:v>1.4633329702340292</c:v>
                </c:pt>
                <c:pt idx="123">
                  <c:v>1.4679051108527308</c:v>
                </c:pt>
                <c:pt idx="124">
                  <c:v>1.4725010570829173</c:v>
                </c:pt>
                <c:pt idx="125">
                  <c:v>1.4771212547196624</c:v>
                </c:pt>
                <c:pt idx="126">
                  <c:v>1.4817661597654259</c:v>
                </c:pt>
                <c:pt idx="127">
                  <c:v>1.486436238766395</c:v>
                </c:pt>
                <c:pt idx="128">
                  <c:v>1.4911319691624771</c:v>
                </c:pt>
                <c:pt idx="129">
                  <c:v>1.4958538396516223</c:v>
                </c:pt>
                <c:pt idx="130">
                  <c:v>1.5006023505691852</c:v>
                </c:pt>
                <c:pt idx="131">
                  <c:v>1.5053780142830886</c:v>
                </c:pt>
                <c:pt idx="132">
                  <c:v>1.5101813556055834</c:v>
                </c:pt>
                <c:pt idx="133">
                  <c:v>1.5150129122224611</c:v>
                </c:pt>
                <c:pt idx="134">
                  <c:v>1.5198732351406123</c:v>
                </c:pt>
                <c:pt idx="135">
                  <c:v>1.524762889154889</c:v>
                </c:pt>
                <c:pt idx="136">
                  <c:v>1.5296824533352824</c:v>
                </c:pt>
                <c:pt idx="137">
                  <c:v>1.5346325215354917</c:v>
                </c:pt>
                <c:pt idx="138">
                  <c:v>1.5396137029240256</c:v>
                </c:pt>
                <c:pt idx="139">
                  <c:v>1.5446266225390504</c:v>
                </c:pt>
                <c:pt idx="140">
                  <c:v>1.5496719218682742</c:v>
                </c:pt>
                <c:pt idx="141">
                  <c:v>1.5547502594552431</c:v>
                </c:pt>
                <c:pt idx="142">
                  <c:v>1.5598623115335075</c:v>
                </c:pt>
                <c:pt idx="143">
                  <c:v>1.5650087726902171</c:v>
                </c:pt>
                <c:pt idx="144">
                  <c:v>1.570190356560804</c:v>
                </c:pt>
                <c:pt idx="145">
                  <c:v>1.5754077965565223</c:v>
                </c:pt>
                <c:pt idx="146">
                  <c:v>1.5806618466267319</c:v>
                </c:pt>
                <c:pt idx="147">
                  <c:v>1.5859532820579429</c:v>
                </c:pt>
                <c:pt idx="148">
                  <c:v>1.5912829003117703</c:v>
                </c:pt>
                <c:pt idx="149">
                  <c:v>1.5966515219041058</c:v>
                </c:pt>
                <c:pt idx="150">
                  <c:v>1.6020599913279623</c:v>
                </c:pt>
                <c:pt idx="151">
                  <c:v>1.6075091780226325</c:v>
                </c:pt>
                <c:pt idx="152">
                  <c:v>1.6129999773919752</c:v>
                </c:pt>
                <c:pt idx="153">
                  <c:v>1.6185333118748646</c:v>
                </c:pt>
                <c:pt idx="154">
                  <c:v>1.6241101320710365</c:v>
                </c:pt>
                <c:pt idx="155">
                  <c:v>1.6297314179258209</c:v>
                </c:pt>
                <c:pt idx="156">
                  <c:v>1.6353981799774955</c:v>
                </c:pt>
                <c:pt idx="157">
                  <c:v>1.6411114606712849</c:v>
                </c:pt>
                <c:pt idx="158">
                  <c:v>1.6468723357443247</c:v>
                </c:pt>
                <c:pt idx="159">
                  <c:v>1.6526819156862482</c:v>
                </c:pt>
                <c:pt idx="160">
                  <c:v>1.6585413472804107</c:v>
                </c:pt>
                <c:pt idx="161">
                  <c:v>1.6644518152311565</c:v>
                </c:pt>
                <c:pt idx="162">
                  <c:v>1.6704145438829661</c:v>
                </c:pt>
                <c:pt idx="163">
                  <c:v>1.6764307990377825</c:v>
                </c:pt>
                <c:pt idx="164">
                  <c:v>1.6825018898773312</c:v>
                </c:pt>
                <c:pt idx="165">
                  <c:v>1.6886291709978001</c:v>
                </c:pt>
                <c:pt idx="166">
                  <c:v>1.6948140445648612</c:v>
                </c:pt>
                <c:pt idx="167">
                  <c:v>1.7010579625976836</c:v>
                </c:pt>
                <c:pt idx="168">
                  <c:v>1.7073624293913185</c:v>
                </c:pt>
                <c:pt idx="169">
                  <c:v>1.7137290040876456</c:v>
                </c:pt>
                <c:pt idx="170">
                  <c:v>1.720159303405957</c:v>
                </c:pt>
                <c:pt idx="171">
                  <c:v>1.7266550045452269</c:v>
                </c:pt>
                <c:pt idx="172">
                  <c:v>1.7332178482711935</c:v>
                </c:pt>
                <c:pt idx="173">
                  <c:v>1.7398496422025607</c:v>
                </c:pt>
                <c:pt idx="174">
                  <c:v>1.7465522643119413</c:v>
                </c:pt>
                <c:pt idx="175">
                  <c:v>1.7533276666586115</c:v>
                </c:pt>
                <c:pt idx="176">
                  <c:v>1.7601778793717429</c:v>
                </c:pt>
                <c:pt idx="177">
                  <c:v>1.767105014904568</c:v>
                </c:pt>
                <c:pt idx="178">
                  <c:v>1.7741112725819037</c:v>
                </c:pt>
                <c:pt idx="179">
                  <c:v>1.781198943465649</c:v>
                </c:pt>
                <c:pt idx="180">
                  <c:v>1.7883704155653297</c:v>
                </c:pt>
                <c:pt idx="181">
                  <c:v>1.7956281794234765</c:v>
                </c:pt>
                <c:pt idx="182">
                  <c:v>1.8029748341086758</c:v>
                </c:pt>
                <c:pt idx="183">
                  <c:v>1.8104130936525391</c:v>
                </c:pt>
                <c:pt idx="184">
                  <c:v>1.8179457939706418</c:v>
                </c:pt>
                <c:pt idx="185">
                  <c:v>1.8255759003117817</c:v>
                </c:pt>
                <c:pt idx="186">
                  <c:v>1.833306515284699</c:v>
                </c:pt>
                <c:pt idx="187">
                  <c:v>1.8411408875168402</c:v>
                </c:pt>
                <c:pt idx="188">
                  <c:v>1.8490824210058456</c:v>
                </c:pt>
                <c:pt idx="189">
                  <c:v>1.8571346852313542</c:v>
                </c:pt>
                <c:pt idx="190">
                  <c:v>1.8653014261025438</c:v>
                </c:pt>
                <c:pt idx="191">
                  <c:v>1.8735865778256944</c:v>
                </c:pt>
                <c:pt idx="192">
                  <c:v>1.8819942757861545</c:v>
                </c:pt>
                <c:pt idx="193">
                  <c:v>1.8905288705505783</c:v>
                </c:pt>
                <c:pt idx="194">
                  <c:v>1.8991949431084194</c:v>
                </c:pt>
                <c:pt idx="195">
                  <c:v>1.9079973214866879</c:v>
                </c:pt>
                <c:pt idx="196">
                  <c:v>1.9169410988891735</c:v>
                </c:pt>
                <c:pt idx="197">
                  <c:v>1.9260316535311475</c:v>
                </c:pt>
                <c:pt idx="198">
                  <c:v>1.935274670363345</c:v>
                </c:pt>
                <c:pt idx="199">
                  <c:v>1.9446761649053868</c:v>
                </c:pt>
                <c:pt idx="200">
                  <c:v>1.9542425094393248</c:v>
                </c:pt>
                <c:pt idx="201">
                  <c:v>1.9639804618494472</c:v>
                </c:pt>
                <c:pt idx="202">
                  <c:v>1.9738971974357951</c:v>
                </c:pt>
                <c:pt idx="203">
                  <c:v>1.9840003440771146</c:v>
                </c:pt>
                <c:pt idx="204">
                  <c:v>1.9942980211755299</c:v>
                </c:pt>
                <c:pt idx="205">
                  <c:v>2.0047988828817691</c:v>
                </c:pt>
                <c:pt idx="206">
                  <c:v>2.0155121661782478</c:v>
                </c:pt>
                <c:pt idx="207">
                  <c:v>2.0264477444902638</c:v>
                </c:pt>
                <c:pt idx="208">
                  <c:v>2.0376161876059689</c:v>
                </c:pt>
                <c:pt idx="209">
                  <c:v>2.0490288288175256</c:v>
                </c:pt>
                <c:pt idx="210">
                  <c:v>2.0606978403536118</c:v>
                </c:pt>
                <c:pt idx="211">
                  <c:v>2.0726363183631493</c:v>
                </c:pt>
                <c:pt idx="212">
                  <c:v>2.0848583789393156</c:v>
                </c:pt>
                <c:pt idx="213">
                  <c:v>2.0973792669509583</c:v>
                </c:pt>
                <c:pt idx="214">
                  <c:v>2.1102154797875938</c:v>
                </c:pt>
                <c:pt idx="215">
                  <c:v>2.1233849085396783</c:v>
                </c:pt>
                <c:pt idx="216">
                  <c:v>2.1369069996477452</c:v>
                </c:pt>
                <c:pt idx="217">
                  <c:v>2.1508029406882248</c:v>
                </c:pt>
                <c:pt idx="218">
                  <c:v>2.1650958747542184</c:v>
                </c:pt>
                <c:pt idx="219">
                  <c:v>2.1798111488808107</c:v>
                </c:pt>
                <c:pt idx="220">
                  <c:v>2.1949766032160554</c:v>
                </c:pt>
                <c:pt idx="221">
                  <c:v>2.2106229092299405</c:v>
                </c:pt>
                <c:pt idx="222">
                  <c:v>2.226783967291869</c:v>
                </c:pt>
                <c:pt idx="223">
                  <c:v>2.2434973765788242</c:v>
                </c:pt>
                <c:pt idx="224">
                  <c:v>2.2608049937032666</c:v>
                </c:pt>
                <c:pt idx="225">
                  <c:v>2.2787536009528289</c:v>
                </c:pt>
                <c:pt idx="226">
                  <c:v>2.2973957110088876</c:v>
                </c:pt>
                <c:pt idx="227">
                  <c:v>2.3167905430225213</c:v>
                </c:pt>
                <c:pt idx="228">
                  <c:v>2.337005215789913</c:v>
                </c:pt>
                <c:pt idx="229">
                  <c:v>2.3581162186806441</c:v>
                </c:pt>
                <c:pt idx="230">
                  <c:v>2.3802112417116064</c:v>
                </c:pt>
                <c:pt idx="231">
                  <c:v>2.4033914754210031</c:v>
                </c:pt>
                <c:pt idx="232">
                  <c:v>2.4277745331355431</c:v>
                </c:pt>
                <c:pt idx="233">
                  <c:v>2.4534982093732385</c:v>
                </c:pt>
                <c:pt idx="234">
                  <c:v>2.4807253789884873</c:v>
                </c:pt>
                <c:pt idx="235">
                  <c:v>2.5096504795465826</c:v>
                </c:pt>
                <c:pt idx="236">
                  <c:v>2.5405082335840565</c:v>
                </c:pt>
                <c:pt idx="237">
                  <c:v>2.573585608907798</c:v>
                </c:pt>
                <c:pt idx="238">
                  <c:v>2.6092385759550871</c:v>
                </c:pt>
                <c:pt idx="239">
                  <c:v>2.6479161739653958</c:v>
                </c:pt>
                <c:pt idx="240">
                  <c:v>2.6901960800285152</c:v>
                </c:pt>
                <c:pt idx="241">
                  <c:v>2.7368389826836443</c:v>
                </c:pt>
                <c:pt idx="242">
                  <c:v>2.7888751157754164</c:v>
                </c:pt>
                <c:pt idx="243">
                  <c:v>2.8477488792629742</c:v>
                </c:pt>
                <c:pt idx="244">
                  <c:v>2.9155756985400028</c:v>
                </c:pt>
                <c:pt idx="245">
                  <c:v>2.9956351945975515</c:v>
                </c:pt>
                <c:pt idx="246">
                  <c:v>3.0934216851622396</c:v>
                </c:pt>
                <c:pt idx="247">
                  <c:v>3.2192351340136725</c:v>
                </c:pt>
                <c:pt idx="248">
                  <c:v>3.3961993470957457</c:v>
                </c:pt>
                <c:pt idx="249">
                  <c:v>3.6981005456233991</c:v>
                </c:pt>
                <c:pt idx="250">
                  <c:v>7</c:v>
                </c:pt>
                <c:pt idx="251">
                  <c:v>10.300162274132765</c:v>
                </c:pt>
                <c:pt idx="252">
                  <c:v>10.600326278518962</c:v>
                </c:pt>
                <c:pt idx="253">
                  <c:v>10.775553269663739</c:v>
                </c:pt>
                <c:pt idx="254">
                  <c:v>10.899629454882437</c:v>
                </c:pt>
                <c:pt idx="255">
                  <c:v>10.995678626217359</c:v>
                </c:pt>
                <c:pt idx="256">
                  <c:v>11.074000733543848</c:v>
                </c:pt>
                <c:pt idx="257">
                  <c:v>11.140090080680922</c:v>
                </c:pt>
                <c:pt idx="258">
                  <c:v>11.197226274708026</c:v>
                </c:pt>
                <c:pt idx="259">
                  <c:v>11.247524727102565</c:v>
                </c:pt>
                <c:pt idx="260">
                  <c:v>11.292429823902065</c:v>
                </c:pt>
                <c:pt idx="261">
                  <c:v>11.332971785023513</c:v>
                </c:pt>
                <c:pt idx="262">
                  <c:v>11.369911285071794</c:v>
                </c:pt>
                <c:pt idx="263">
                  <c:v>11.403825987195022</c:v>
                </c:pt>
                <c:pt idx="264">
                  <c:v>11.435164916682963</c:v>
                </c:pt>
                <c:pt idx="265">
                  <c:v>11.464284030014491</c:v>
                </c:pt>
                <c:pt idx="266">
                  <c:v>11.491470281028715</c:v>
                </c:pt>
                <c:pt idx="267">
                  <c:v>11.516958378284331</c:v>
                </c:pt>
                <c:pt idx="268">
                  <c:v>11.540942745358073</c:v>
                </c:pt>
                <c:pt idx="269">
                  <c:v>11.563586243104371</c:v>
                </c:pt>
                <c:pt idx="270">
                  <c:v>11.585026652029182</c:v>
                </c:pt>
                <c:pt idx="271">
                  <c:v>11.605381571434396</c:v>
                </c:pt>
                <c:pt idx="272">
                  <c:v>11.624752177819945</c:v>
                </c:pt>
                <c:pt idx="273">
                  <c:v>11.643226147150319</c:v>
                </c:pt>
                <c:pt idx="274">
                  <c:v>11.66087995472788</c:v>
                </c:pt>
                <c:pt idx="275">
                  <c:v>11.67778070526608</c:v>
                </c:pt>
                <c:pt idx="276">
                  <c:v>11.69398760381708</c:v>
                </c:pt>
                <c:pt idx="277">
                  <c:v>11.709553148946441</c:v>
                </c:pt>
                <c:pt idx="278">
                  <c:v>11.724524108808406</c:v>
                </c:pt>
                <c:pt idx="279">
                  <c:v>11.738942325863771</c:v>
                </c:pt>
                <c:pt idx="280">
                  <c:v>11.752845385118874</c:v>
                </c:pt>
                <c:pt idx="281">
                  <c:v>11.766267172752805</c:v>
                </c:pt>
                <c:pt idx="282">
                  <c:v>11.779238346024858</c:v>
                </c:pt>
                <c:pt idx="283">
                  <c:v>11.791786730851316</c:v>
                </c:pt>
                <c:pt idx="284">
                  <c:v>11.803937660013698</c:v>
                </c:pt>
                <c:pt idx="285">
                  <c:v>11.815714262329047</c:v>
                </c:pt>
                <c:pt idx="286">
                  <c:v>11.827137711074517</c:v>
                </c:pt>
                <c:pt idx="287">
                  <c:v>11.83822743836744</c:v>
                </c:pt>
                <c:pt idx="288">
                  <c:v>11.849001320950421</c:v>
                </c:pt>
                <c:pt idx="289">
                  <c:v>11.85947584183976</c:v>
                </c:pt>
                <c:pt idx="290">
                  <c:v>11.869666231504993</c:v>
                </c:pt>
                <c:pt idx="291">
                  <c:v>11.879586591613165</c:v>
                </c:pt>
                <c:pt idx="292">
                  <c:v>11.889250003859512</c:v>
                </c:pt>
                <c:pt idx="293">
                  <c:v>11.898668625990741</c:v>
                </c:pt>
                <c:pt idx="294">
                  <c:v>11.907853776788007</c:v>
                </c:pt>
                <c:pt idx="295">
                  <c:v>11.916816011498701</c:v>
                </c:pt>
                <c:pt idx="296">
                  <c:v>11.925565188976837</c:v>
                </c:pt>
                <c:pt idx="297">
                  <c:v>11.934110531602286</c:v>
                </c:pt>
                <c:pt idx="298">
                  <c:v>11.942460678891219</c:v>
                </c:pt>
                <c:pt idx="299">
                  <c:v>11.950623735578422</c:v>
                </c:pt>
                <c:pt idx="300">
                  <c:v>11.958607314841775</c:v>
                </c:pt>
                <c:pt idx="301">
                  <c:v>11.966418577246152</c:v>
                </c:pt>
                <c:pt idx="302">
                  <c:v>11.9740642659056</c:v>
                </c:pt>
                <c:pt idx="303">
                  <c:v>11.981550738296091</c:v>
                </c:pt>
                <c:pt idx="304">
                  <c:v>11.98888399509454</c:v>
                </c:pt>
                <c:pt idx="305">
                  <c:v>11.996069706371568</c:v>
                </c:pt>
                <c:pt idx="306">
                  <c:v>12.003113235424143</c:v>
                </c:pt>
                <c:pt idx="307">
                  <c:v>12.010019660498763</c:v>
                </c:pt>
                <c:pt idx="308">
                  <c:v>12.016793794625359</c:v>
                </c:pt>
                <c:pt idx="309">
                  <c:v>12.023440203755721</c:v>
                </c:pt>
                <c:pt idx="310">
                  <c:v>12.029963223377443</c:v>
                </c:pt>
                <c:pt idx="311">
                  <c:v>12.036366973754607</c:v>
                </c:pt>
                <c:pt idx="312">
                  <c:v>12.042655373929193</c:v>
                </c:pt>
                <c:pt idx="313">
                  <c:v>12.048832154602236</c:v>
                </c:pt>
                <c:pt idx="314">
                  <c:v>12.054900870000544</c:v>
                </c:pt>
                <c:pt idx="315">
                  <c:v>12.060864908823417</c:v>
                </c:pt>
                <c:pt idx="316">
                  <c:v>12.066727504353597</c:v>
                </c:pt>
                <c:pt idx="317">
                  <c:v>12.07249174380792</c:v>
                </c:pt>
                <c:pt idx="318">
                  <c:v>12.078160576995218</c:v>
                </c:pt>
                <c:pt idx="319">
                  <c:v>12.083736824342184</c:v>
                </c:pt>
                <c:pt idx="320">
                  <c:v>12.089223184341765</c:v>
                </c:pt>
                <c:pt idx="321">
                  <c:v>12.094622240473228</c:v>
                </c:pt>
                <c:pt idx="322">
                  <c:v>12.099936467638244</c:v>
                </c:pt>
                <c:pt idx="323">
                  <c:v>12.105168238153066</c:v>
                </c:pt>
                <c:pt idx="324">
                  <c:v>12.110319827333003</c:v>
                </c:pt>
                <c:pt idx="325">
                  <c:v>12.11539341870207</c:v>
                </c:pt>
                <c:pt idx="326">
                  <c:v>12.120391108857579</c:v>
                </c:pt>
                <c:pt idx="327">
                  <c:v>12.125314912016751</c:v>
                </c:pt>
                <c:pt idx="328">
                  <c:v>12.130166764269951</c:v>
                </c:pt>
                <c:pt idx="329">
                  <c:v>12.134948527563004</c:v>
                </c:pt>
                <c:pt idx="330">
                  <c:v>12.139661993429007</c:v>
                </c:pt>
                <c:pt idx="331">
                  <c:v>12.14430888648832</c:v>
                </c:pt>
                <c:pt idx="332">
                  <c:v>12.148890867733828</c:v>
                </c:pt>
                <c:pt idx="333">
                  <c:v>12.15340953761706</c:v>
                </c:pt>
                <c:pt idx="334">
                  <c:v>12.157866438949481</c:v>
                </c:pt>
                <c:pt idx="335">
                  <c:v>12.162263059632112</c:v>
                </c:pt>
                <c:pt idx="336">
                  <c:v>12.166600835225477</c:v>
                </c:pt>
                <c:pt idx="337">
                  <c:v>12.170881151371004</c:v>
                </c:pt>
                <c:pt idx="338">
                  <c:v>12.17510534607403</c:v>
                </c:pt>
                <c:pt idx="339">
                  <c:v>12.179274711857811</c:v>
                </c:pt>
                <c:pt idx="340">
                  <c:v>12.183390497797181</c:v>
                </c:pt>
                <c:pt idx="341">
                  <c:v>12.187453911439839</c:v>
                </c:pt>
                <c:pt idx="342">
                  <c:v>12.191466120622636</c:v>
                </c:pt>
                <c:pt idx="343">
                  <c:v>12.195428255189672</c:v>
                </c:pt>
                <c:pt idx="344">
                  <c:v>12.199341408618505</c:v>
                </c:pt>
                <c:pt idx="345">
                  <c:v>12.203206639560298</c:v>
                </c:pt>
                <c:pt idx="346">
                  <c:v>12.207024973299331</c:v>
                </c:pt>
                <c:pt idx="347">
                  <c:v>12.210797403136876</c:v>
                </c:pt>
                <c:pt idx="348">
                  <c:v>12.214524891704084</c:v>
                </c:pt>
                <c:pt idx="349">
                  <c:v>12.218208372208238</c:v>
                </c:pt>
                <c:pt idx="350">
                  <c:v>12.221848749616356</c:v>
                </c:pt>
                <c:pt idx="351">
                  <c:v>12.225446901779904</c:v>
                </c:pt>
                <c:pt idx="352">
                  <c:v>12.229003680504093</c:v>
                </c:pt>
                <c:pt idx="353">
                  <c:v>12.232519912565021</c:v>
                </c:pt>
                <c:pt idx="354">
                  <c:v>12.235996400677649</c:v>
                </c:pt>
                <c:pt idx="355">
                  <c:v>12.239433924417469</c:v>
                </c:pt>
                <c:pt idx="356">
                  <c:v>12.242833241098484</c:v>
                </c:pt>
                <c:pt idx="357">
                  <c:v>12.246195086609951</c:v>
                </c:pt>
                <c:pt idx="358">
                  <c:v>12.249520176214215</c:v>
                </c:pt>
                <c:pt idx="359">
                  <c:v>12.252809205307749</c:v>
                </c:pt>
                <c:pt idx="360">
                  <c:v>12.256062850147458</c:v>
                </c:pt>
                <c:pt idx="361">
                  <c:v>12.259281768544103</c:v>
                </c:pt>
                <c:pt idx="362">
                  <c:v>12.26246660052462</c:v>
                </c:pt>
                <c:pt idx="363">
                  <c:v>12.265617968965005</c:v>
                </c:pt>
                <c:pt idx="364">
                  <c:v>12.268736480195304</c:v>
                </c:pt>
                <c:pt idx="365">
                  <c:v>12.271822724578195</c:v>
                </c:pt>
                <c:pt idx="366">
                  <c:v>12.274877277062494</c:v>
                </c:pt>
                <c:pt idx="367">
                  <c:v>12.277900697712919</c:v>
                </c:pt>
                <c:pt idx="368">
                  <c:v>12.280893532217309</c:v>
                </c:pt>
                <c:pt idx="369">
                  <c:v>12.283856312372412</c:v>
                </c:pt>
                <c:pt idx="370">
                  <c:v>12.286789556549371</c:v>
                </c:pt>
                <c:pt idx="371">
                  <c:v>12.28969377013987</c:v>
                </c:pt>
                <c:pt idx="372">
                  <c:v>12.292569445983929</c:v>
                </c:pt>
                <c:pt idx="373">
                  <c:v>12.295417064780228</c:v>
                </c:pt>
                <c:pt idx="374">
                  <c:v>12.298237095479811</c:v>
                </c:pt>
                <c:pt idx="375">
                  <c:v>12.301029995663981</c:v>
                </c:pt>
                <c:pt idx="376">
                  <c:v>12.303796211907134</c:v>
                </c:pt>
                <c:pt idx="377">
                  <c:v>12.30653618012524</c:v>
                </c:pt>
                <c:pt idx="378">
                  <c:v>12.309250325910671</c:v>
                </c:pt>
                <c:pt idx="379">
                  <c:v>12.311939064853981</c:v>
                </c:pt>
                <c:pt idx="380">
                  <c:v>12.314602802853255</c:v>
                </c:pt>
                <c:pt idx="381">
                  <c:v>12.31724193641163</c:v>
                </c:pt>
                <c:pt idx="382">
                  <c:v>12.319856852923465</c:v>
                </c:pt>
                <c:pt idx="383">
                  <c:v>12.32244793094973</c:v>
                </c:pt>
                <c:pt idx="384">
                  <c:v>12.325015540483076</c:v>
                </c:pt>
                <c:pt idx="385">
                  <c:v>12.327560043203031</c:v>
                </c:pt>
                <c:pt idx="386">
                  <c:v>12.330081792721804</c:v>
                </c:pt>
                <c:pt idx="387">
                  <c:v>12.332581134821057</c:v>
                </c:pt>
                <c:pt idx="388">
                  <c:v>12.335058407680075</c:v>
                </c:pt>
                <c:pt idx="389">
                  <c:v>12.337513942095695</c:v>
                </c:pt>
                <c:pt idx="390">
                  <c:v>12.339948061694351</c:v>
                </c:pt>
                <c:pt idx="391">
                  <c:v>12.342361083136563</c:v>
                </c:pt>
                <c:pt idx="392">
                  <c:v>12.344753316314204</c:v>
                </c:pt>
                <c:pt idx="393">
                  <c:v>12.34712506454084</c:v>
                </c:pt>
                <c:pt idx="394">
                  <c:v>12.349476624735438</c:v>
                </c:pt>
                <c:pt idx="395">
                  <c:v>12.351808287599708</c:v>
                </c:pt>
                <c:pt idx="396">
                  <c:v>12.354120337789354</c:v>
                </c:pt>
                <c:pt idx="397">
                  <c:v>12.356413054079475</c:v>
                </c:pt>
                <c:pt idx="398">
                  <c:v>12.358686709524363</c:v>
                </c:pt>
                <c:pt idx="399">
                  <c:v>12.360941571611905</c:v>
                </c:pt>
                <c:pt idx="400">
                  <c:v>12.363177902412826</c:v>
                </c:pt>
                <c:pt idx="401">
                  <c:v>12.365395958724978</c:v>
                </c:pt>
                <c:pt idx="402">
                  <c:v>12.367595992212852</c:v>
                </c:pt>
                <c:pt idx="403">
                  <c:v>12.369778249542525</c:v>
                </c:pt>
                <c:pt idx="404">
                  <c:v>12.371942972512196</c:v>
                </c:pt>
                <c:pt idx="405">
                  <c:v>12.374090398178508</c:v>
                </c:pt>
                <c:pt idx="406">
                  <c:v>12.376220758978802</c:v>
                </c:pt>
                <c:pt idx="407">
                  <c:v>12.378334282849453</c:v>
                </c:pt>
                <c:pt idx="408">
                  <c:v>12.380431193340467</c:v>
                </c:pt>
                <c:pt idx="409">
                  <c:v>12.382511709726442</c:v>
                </c:pt>
                <c:pt idx="410">
                  <c:v>12.384576047114056</c:v>
                </c:pt>
                <c:pt idx="411">
                  <c:v>12.38662441654621</c:v>
                </c:pt>
                <c:pt idx="412">
                  <c:v>12.388657025102932</c:v>
                </c:pt>
                <c:pt idx="413">
                  <c:v>12.390674075999184</c:v>
                </c:pt>
                <c:pt idx="414">
                  <c:v>12.39267576867968</c:v>
                </c:pt>
                <c:pt idx="415">
                  <c:v>12.394662298910802</c:v>
                </c:pt>
                <c:pt idx="416">
                  <c:v>12.396633858869754</c:v>
                </c:pt>
                <c:pt idx="417">
                  <c:v>12.398590637231035</c:v>
                </c:pt>
                <c:pt idx="418">
                  <c:v>12.400532819250317</c:v>
                </c:pt>
                <c:pt idx="419">
                  <c:v>12.40246058684585</c:v>
                </c:pt>
                <c:pt idx="420">
                  <c:v>12.404374118677447</c:v>
                </c:pt>
                <c:pt idx="421">
                  <c:v>12.406273590223162</c:v>
                </c:pt>
                <c:pt idx="422">
                  <c:v>12.408159173853724</c:v>
                </c:pt>
                <c:pt idx="423">
                  <c:v>12.410031038904819</c:v>
                </c:pt>
                <c:pt idx="424">
                  <c:v>12.411889351747281</c:v>
                </c:pt>
                <c:pt idx="425">
                  <c:v>12.413734275855269</c:v>
                </c:pt>
                <c:pt idx="426">
                  <c:v>12.415565971872514</c:v>
                </c:pt>
                <c:pt idx="427">
                  <c:v>12.417384597676662</c:v>
                </c:pt>
                <c:pt idx="428">
                  <c:v>12.419190308441831</c:v>
                </c:pt>
                <c:pt idx="429">
                  <c:v>12.420983256699392</c:v>
                </c:pt>
                <c:pt idx="430">
                  <c:v>12.42276359239707</c:v>
                </c:pt>
                <c:pt idx="431">
                  <c:v>12.424531462956399</c:v>
                </c:pt>
                <c:pt idx="432">
                  <c:v>12.426287013328595</c:v>
                </c:pt>
                <c:pt idx="433">
                  <c:v>12.428030386048897</c:v>
                </c:pt>
                <c:pt idx="434">
                  <c:v>12.42976172128942</c:v>
                </c:pt>
                <c:pt idx="435">
                  <c:v>12.431481156910589</c:v>
                </c:pt>
                <c:pt idx="436">
                  <c:v>12.433188828511165</c:v>
                </c:pt>
                <c:pt idx="437">
                  <c:v>12.434884869476949</c:v>
                </c:pt>
                <c:pt idx="438">
                  <c:v>12.436569411028168</c:v>
                </c:pt>
                <c:pt idx="439">
                  <c:v>12.438242582265618</c:v>
                </c:pt>
                <c:pt idx="440">
                  <c:v>12.439904510215573</c:v>
                </c:pt>
                <c:pt idx="441">
                  <c:v>12.44155531987353</c:v>
                </c:pt>
                <c:pt idx="442">
                  <c:v>12.443195134246793</c:v>
                </c:pt>
                <c:pt idx="443">
                  <c:v>12.444824074395967</c:v>
                </c:pt>
                <c:pt idx="444">
                  <c:v>12.446442259475372</c:v>
                </c:pt>
                <c:pt idx="445">
                  <c:v>12.448049806772405</c:v>
                </c:pt>
                <c:pt idx="446">
                  <c:v>12.449646831745914</c:v>
                </c:pt>
                <c:pt idx="447">
                  <c:v>12.451233448063583</c:v>
                </c:pt>
                <c:pt idx="448">
                  <c:v>12.452809767638371</c:v>
                </c:pt>
                <c:pt idx="449">
                  <c:v>12.454375900664026</c:v>
                </c:pt>
                <c:pt idx="450">
                  <c:v>12.455931955649724</c:v>
                </c:pt>
                <c:pt idx="451">
                  <c:v>12.45747803945383</c:v>
                </c:pt>
                <c:pt idx="452">
                  <c:v>12.459014257316818</c:v>
                </c:pt>
                <c:pt idx="453">
                  <c:v>12.460540712893389</c:v>
                </c:pt>
                <c:pt idx="454">
                  <c:v>12.462057508283786</c:v>
                </c:pt>
                <c:pt idx="455">
                  <c:v>12.463564744064355</c:v>
                </c:pt>
                <c:pt idx="456">
                  <c:v>12.46506251931735</c:v>
                </c:pt>
                <c:pt idx="457">
                  <c:v>12.466550931660018</c:v>
                </c:pt>
                <c:pt idx="458">
                  <c:v>12.468030077272992</c:v>
                </c:pt>
                <c:pt idx="459">
                  <c:v>12.469500050927987</c:v>
                </c:pt>
                <c:pt idx="460">
                  <c:v>12.470960946014845</c:v>
                </c:pt>
                <c:pt idx="461">
                  <c:v>12.472412854567926</c:v>
                </c:pt>
                <c:pt idx="462">
                  <c:v>12.473855867291896</c:v>
                </c:pt>
                <c:pt idx="463">
                  <c:v>12.475290073586873</c:v>
                </c:pt>
                <c:pt idx="464">
                  <c:v>12.476715561573016</c:v>
                </c:pt>
                <c:pt idx="465">
                  <c:v>12.478132418114525</c:v>
                </c:pt>
                <c:pt idx="466">
                  <c:v>12.479540728843075</c:v>
                </c:pt>
                <c:pt idx="467">
                  <c:v>12.480940578180729</c:v>
                </c:pt>
                <c:pt idx="468">
                  <c:v>12.482332049362304</c:v>
                </c:pt>
                <c:pt idx="469">
                  <c:v>12.483715224457235</c:v>
                </c:pt>
                <c:pt idx="470">
                  <c:v>12.485090184390938</c:v>
                </c:pt>
                <c:pt idx="471">
                  <c:v>12.486457008965681</c:v>
                </c:pt>
                <c:pt idx="472">
                  <c:v>12.487815776881</c:v>
                </c:pt>
                <c:pt idx="473">
                  <c:v>12.48916656575363</c:v>
                </c:pt>
                <c:pt idx="474">
                  <c:v>12.490509452137015</c:v>
                </c:pt>
                <c:pt idx="475">
                  <c:v>12.491844511540368</c:v>
                </c:pt>
                <c:pt idx="476">
                  <c:v>12.493171818447307</c:v>
                </c:pt>
                <c:pt idx="477">
                  <c:v>12.494491446334084</c:v>
                </c:pt>
                <c:pt idx="478">
                  <c:v>12.495803467687416</c:v>
                </c:pt>
                <c:pt idx="479">
                  <c:v>12.497107954021914</c:v>
                </c:pt>
                <c:pt idx="480">
                  <c:v>12.498404975897138</c:v>
                </c:pt>
                <c:pt idx="481">
                  <c:v>12.499694602934284</c:v>
                </c:pt>
                <c:pt idx="482">
                  <c:v>12.500976903832507</c:v>
                </c:pt>
                <c:pt idx="483">
                  <c:v>12.502251946384892</c:v>
                </c:pt>
                <c:pt idx="484">
                  <c:v>12.503519797494071</c:v>
                </c:pt>
                <c:pt idx="485">
                  <c:v>12.504780523187542</c:v>
                </c:pt>
                <c:pt idx="486">
                  <c:v>12.506034188632608</c:v>
                </c:pt>
                <c:pt idx="487">
                  <c:v>12.507280858151052</c:v>
                </c:pt>
                <c:pt idx="488">
                  <c:v>12.50852059523347</c:v>
                </c:pt>
                <c:pt idx="489">
                  <c:v>12.509753462553313</c:v>
                </c:pt>
                <c:pt idx="490">
                  <c:v>12.51097952198063</c:v>
                </c:pt>
                <c:pt idx="491">
                  <c:v>12.512198834595541</c:v>
                </c:pt>
                <c:pt idx="492">
                  <c:v>12.513411460701404</c:v>
                </c:pt>
                <c:pt idx="493">
                  <c:v>12.514617459837737</c:v>
                </c:pt>
                <c:pt idx="494">
                  <c:v>12.51581689079285</c:v>
                </c:pt>
                <c:pt idx="495">
                  <c:v>12.517009811616239</c:v>
                </c:pt>
                <c:pt idx="496">
                  <c:v>12.518196279630711</c:v>
                </c:pt>
                <c:pt idx="497">
                  <c:v>12.519376351444267</c:v>
                </c:pt>
                <c:pt idx="498">
                  <c:v>12.520550082961755</c:v>
                </c:pt>
                <c:pt idx="499">
                  <c:v>12.52171752939627</c:v>
                </c:pt>
                <c:pt idx="500">
                  <c:v>12.522878745280337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90F-4071-8B65-9A06E7C1D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8647296"/>
        <c:axId val="788647776"/>
      </c:scatterChart>
      <c:valAx>
        <c:axId val="788647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788647776"/>
        <c:crosses val="autoZero"/>
        <c:crossBetween val="midCat"/>
      </c:valAx>
      <c:valAx>
        <c:axId val="78864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788647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12</xdr:col>
      <xdr:colOff>823913</xdr:colOff>
      <xdr:row>19</xdr:row>
      <xdr:rowOff>28575</xdr:rowOff>
    </xdr:to>
    <xdr:graphicFrame macro="">
      <xdr:nvGraphicFramePr>
        <xdr:cNvPr id="8" name="Grafiek 7">
          <a:extLst>
            <a:ext uri="{FF2B5EF4-FFF2-40B4-BE49-F238E27FC236}">
              <a16:creationId xmlns:a16="http://schemas.microsoft.com/office/drawing/2014/main" id="{BDEC6A60-AAE2-4C97-AE91-9FE7145548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CED1D-3838-42F5-941B-EBE869C39A25}">
  <dimension ref="A1:M502"/>
  <sheetViews>
    <sheetView tabSelected="1" workbookViewId="0">
      <selection sqref="A1:M1"/>
    </sheetView>
  </sheetViews>
  <sheetFormatPr defaultRowHeight="14.25" x14ac:dyDescent="0.45"/>
  <cols>
    <col min="1" max="1" width="11.73046875" style="3" customWidth="1"/>
    <col min="2" max="2" width="15.53125" style="3" customWidth="1"/>
    <col min="3" max="3" width="11.33203125" hidden="1" customWidth="1"/>
    <col min="4" max="4" width="17.86328125" hidden="1" customWidth="1"/>
    <col min="5" max="5" width="16.33203125" hidden="1" customWidth="1"/>
    <col min="7" max="7" width="7.59765625" style="3" customWidth="1"/>
    <col min="8" max="8" width="8.19921875" style="5" customWidth="1"/>
    <col min="9" max="9" width="7.19921875" style="3" customWidth="1"/>
    <col min="10" max="10" width="8.265625" style="5" customWidth="1"/>
    <col min="12" max="12" width="12.1328125" style="6" customWidth="1"/>
    <col min="13" max="13" width="19.59765625" style="3" customWidth="1"/>
  </cols>
  <sheetData>
    <row r="1" spans="1:13" x14ac:dyDescent="0.45">
      <c r="A1" s="7" t="s">
        <v>0</v>
      </c>
      <c r="B1" s="7" t="s">
        <v>1</v>
      </c>
      <c r="C1" s="8" t="s">
        <v>2</v>
      </c>
      <c r="D1" s="8" t="s">
        <v>3</v>
      </c>
      <c r="E1" s="8" t="s">
        <v>4</v>
      </c>
      <c r="F1" s="8"/>
      <c r="G1" s="7" t="s">
        <v>5</v>
      </c>
      <c r="H1" s="9" t="s">
        <v>6</v>
      </c>
      <c r="I1" s="7" t="s">
        <v>7</v>
      </c>
      <c r="J1" s="9" t="s">
        <v>8</v>
      </c>
      <c r="K1" s="8"/>
      <c r="L1" s="10" t="s">
        <v>9</v>
      </c>
      <c r="M1" s="7" t="s">
        <v>10</v>
      </c>
    </row>
    <row r="2" spans="1:13" x14ac:dyDescent="0.45">
      <c r="A2" s="3">
        <v>0</v>
      </c>
      <c r="B2" s="4">
        <f>IF($L$2=0,D2,E2)</f>
        <v>1</v>
      </c>
      <c r="C2" s="1">
        <f>IF($L$2=0,$G$2+A2,$I$2+A2)</f>
        <v>25</v>
      </c>
      <c r="D2" s="1">
        <f>-LOG(H2)</f>
        <v>1</v>
      </c>
      <c r="E2" s="1">
        <f>14+LOG(J2)</f>
        <v>13</v>
      </c>
      <c r="G2" s="3">
        <v>25</v>
      </c>
      <c r="H2" s="5">
        <v>0.1</v>
      </c>
      <c r="I2" s="3">
        <v>25</v>
      </c>
      <c r="J2" s="5">
        <v>0.1</v>
      </c>
      <c r="L2" s="6">
        <v>0</v>
      </c>
      <c r="M2" s="4">
        <f>IF(L2=0,G2*H2/J2,IF(L2=1,I2*J2/H2))</f>
        <v>25</v>
      </c>
    </row>
    <row r="3" spans="1:13" x14ac:dyDescent="0.45">
      <c r="A3" s="3">
        <v>0.1</v>
      </c>
      <c r="B3" s="4">
        <f t="shared" ref="B3:B66" si="0">IF($L$2=0,D3,E3)</f>
        <v>1.0034743743853018</v>
      </c>
      <c r="C3" s="1">
        <f t="shared" ref="C3:C66" si="1">IF($L$2=0,$G$2+A3,$I$2+A3)</f>
        <v>25.1</v>
      </c>
      <c r="D3" s="2">
        <f>IF(A3&lt;$M$2,-LOG(($G$2*$H$2-A3*$J$2)/C3),IF(A3=$M$2,7,IF(A3&gt;$M$2,14+LOG((A3*$J$2-$G$2*$H$2)/C3))))</f>
        <v>1.0034743743853018</v>
      </c>
      <c r="E3" s="1">
        <f>IF(A3&lt;$M$2,14+LOG(($I$2*$J$2-A3*$H$2)/C3),IF(A3=$M$2,7,IF(A3&gt;$M$2,-LOG((A3*$H$2-$I$2*$J$2)/C3))))</f>
        <v>12.996525625614698</v>
      </c>
    </row>
    <row r="4" spans="1:13" x14ac:dyDescent="0.45">
      <c r="A4" s="3">
        <v>0.2</v>
      </c>
      <c r="B4" s="4">
        <f t="shared" si="0"/>
        <v>1.0069488599553278</v>
      </c>
      <c r="C4" s="1">
        <f t="shared" si="1"/>
        <v>25.2</v>
      </c>
      <c r="D4" s="2">
        <f t="shared" ref="D4:D67" si="2">IF(A4&lt;$M$2,-LOG(($G$2*$H$2-A4*$J$2)/C4),IF(A4=$M$2,7,IF(A4&gt;$M$2,14+LOG((A4*$J$2-$G$2*$H$2)/C4))))</f>
        <v>1.0069488599553278</v>
      </c>
      <c r="E4" s="1">
        <f t="shared" ref="E4:E67" si="3">IF(A4&lt;$M$2,14+LOG(($I$2*$J$2-A4*$H$2)/C4),IF(A4=$M$2,7,IF(A4&gt;$M$2,-LOG((A4*$H$2-$I$2*$J$2)/C4))))</f>
        <v>12.993051140044672</v>
      </c>
    </row>
    <row r="5" spans="1:13" x14ac:dyDescent="0.45">
      <c r="A5" s="3">
        <v>0.3</v>
      </c>
      <c r="B5" s="4">
        <f t="shared" si="0"/>
        <v>1.0104235679161522</v>
      </c>
      <c r="C5" s="1">
        <f t="shared" si="1"/>
        <v>25.3</v>
      </c>
      <c r="D5" s="2">
        <f t="shared" si="2"/>
        <v>1.0104235679161522</v>
      </c>
      <c r="E5" s="1">
        <f t="shared" si="3"/>
        <v>12.989576432083847</v>
      </c>
    </row>
    <row r="6" spans="1:13" x14ac:dyDescent="0.45">
      <c r="A6" s="3">
        <v>0.4</v>
      </c>
      <c r="B6" s="4">
        <f t="shared" si="0"/>
        <v>1.013898609516559</v>
      </c>
      <c r="C6" s="1">
        <f t="shared" si="1"/>
        <v>25.4</v>
      </c>
      <c r="D6" s="2">
        <f t="shared" si="2"/>
        <v>1.013898609516559</v>
      </c>
      <c r="E6" s="1">
        <f t="shared" si="3"/>
        <v>12.986101390483441</v>
      </c>
    </row>
    <row r="7" spans="1:13" x14ac:dyDescent="0.45">
      <c r="A7" s="3">
        <v>0.5</v>
      </c>
      <c r="B7" s="4">
        <f t="shared" si="0"/>
        <v>1.0173740960694226</v>
      </c>
      <c r="C7" s="1">
        <f t="shared" si="1"/>
        <v>25.5</v>
      </c>
      <c r="D7" s="2">
        <f t="shared" si="2"/>
        <v>1.0173740960694226</v>
      </c>
      <c r="E7" s="1">
        <f t="shared" si="3"/>
        <v>12.982625903930577</v>
      </c>
    </row>
    <row r="8" spans="1:13" x14ac:dyDescent="0.45">
      <c r="A8" s="3">
        <v>0.6</v>
      </c>
      <c r="B8" s="4">
        <f t="shared" si="0"/>
        <v>1.0208501389731202</v>
      </c>
      <c r="C8" s="1">
        <f t="shared" si="1"/>
        <v>25.6</v>
      </c>
      <c r="D8" s="2">
        <f t="shared" si="2"/>
        <v>1.0208501389731202</v>
      </c>
      <c r="E8" s="1">
        <f t="shared" si="3"/>
        <v>12.97914986102688</v>
      </c>
    </row>
    <row r="9" spans="1:13" x14ac:dyDescent="0.45">
      <c r="A9" s="3">
        <v>0.7</v>
      </c>
      <c r="B9" s="4">
        <f t="shared" si="0"/>
        <v>1.0243268497329823</v>
      </c>
      <c r="C9" s="1">
        <f t="shared" si="1"/>
        <v>25.7</v>
      </c>
      <c r="D9" s="2">
        <f t="shared" si="2"/>
        <v>1.0243268497329823</v>
      </c>
      <c r="E9" s="1">
        <f t="shared" si="3"/>
        <v>12.975673150267017</v>
      </c>
    </row>
    <row r="10" spans="1:13" x14ac:dyDescent="0.45">
      <c r="A10" s="3">
        <v>0.8</v>
      </c>
      <c r="B10" s="4">
        <f t="shared" si="0"/>
        <v>1.027804339982799</v>
      </c>
      <c r="C10" s="1">
        <f t="shared" si="1"/>
        <v>25.8</v>
      </c>
      <c r="D10" s="2">
        <f t="shared" si="2"/>
        <v>1.027804339982799</v>
      </c>
      <c r="E10" s="1">
        <f t="shared" si="3"/>
        <v>12.972195660017201</v>
      </c>
    </row>
    <row r="11" spans="1:13" x14ac:dyDescent="0.45">
      <c r="A11" s="3">
        <v>0.9</v>
      </c>
      <c r="B11" s="4">
        <f t="shared" si="0"/>
        <v>1.0312827215063833</v>
      </c>
      <c r="C11" s="1">
        <f t="shared" si="1"/>
        <v>25.9</v>
      </c>
      <c r="D11" s="2">
        <f t="shared" si="2"/>
        <v>1.0312827215063833</v>
      </c>
      <c r="E11" s="1">
        <f t="shared" si="3"/>
        <v>12.968717278493617</v>
      </c>
    </row>
    <row r="12" spans="1:13" x14ac:dyDescent="0.45">
      <c r="A12" s="3">
        <v>1</v>
      </c>
      <c r="B12" s="4">
        <f t="shared" si="0"/>
        <v>1.0347621062592121</v>
      </c>
      <c r="C12" s="1">
        <f t="shared" si="1"/>
        <v>26</v>
      </c>
      <c r="D12" s="2">
        <f t="shared" si="2"/>
        <v>1.0347621062592121</v>
      </c>
      <c r="E12" s="1">
        <f t="shared" si="3"/>
        <v>12.965237893740788</v>
      </c>
    </row>
    <row r="13" spans="1:13" x14ac:dyDescent="0.45">
      <c r="A13" s="3">
        <v>1.1000000000000001</v>
      </c>
      <c r="B13" s="4">
        <f t="shared" si="0"/>
        <v>1.0382426063901433</v>
      </c>
      <c r="C13" s="1">
        <f t="shared" si="1"/>
        <v>26.1</v>
      </c>
      <c r="D13" s="2">
        <f t="shared" si="2"/>
        <v>1.0382426063901433</v>
      </c>
      <c r="E13" s="1">
        <f t="shared" si="3"/>
        <v>12.961757393609856</v>
      </c>
    </row>
    <row r="14" spans="1:13" x14ac:dyDescent="0.45">
      <c r="A14" s="3">
        <v>1.2</v>
      </c>
      <c r="B14" s="4">
        <f t="shared" si="0"/>
        <v>1.0417243342632336</v>
      </c>
      <c r="C14" s="1">
        <f t="shared" si="1"/>
        <v>26.2</v>
      </c>
      <c r="D14" s="2">
        <f t="shared" si="2"/>
        <v>1.0417243342632336</v>
      </c>
      <c r="E14" s="1">
        <f t="shared" si="3"/>
        <v>12.958275665736766</v>
      </c>
    </row>
    <row r="15" spans="1:13" x14ac:dyDescent="0.45">
      <c r="A15" s="3">
        <v>1.3</v>
      </c>
      <c r="B15" s="4">
        <f t="shared" si="0"/>
        <v>1.045207402479654</v>
      </c>
      <c r="C15" s="1">
        <f t="shared" si="1"/>
        <v>26.3</v>
      </c>
      <c r="D15" s="2">
        <f t="shared" si="2"/>
        <v>1.045207402479654</v>
      </c>
      <c r="E15" s="1">
        <f t="shared" si="3"/>
        <v>12.954792597520346</v>
      </c>
    </row>
    <row r="16" spans="1:13" x14ac:dyDescent="0.45">
      <c r="A16" s="3">
        <v>1.4</v>
      </c>
      <c r="B16" s="4">
        <f t="shared" si="0"/>
        <v>1.0486919238997245</v>
      </c>
      <c r="C16" s="1">
        <f t="shared" si="1"/>
        <v>26.4</v>
      </c>
      <c r="D16" s="2">
        <f t="shared" si="2"/>
        <v>1.0486919238997245</v>
      </c>
      <c r="E16" s="1">
        <f t="shared" si="3"/>
        <v>12.951308076100275</v>
      </c>
    </row>
    <row r="17" spans="1:5" x14ac:dyDescent="0.45">
      <c r="A17" s="3">
        <v>1.5</v>
      </c>
      <c r="B17" s="4">
        <f t="shared" si="0"/>
        <v>1.0521780116650716</v>
      </c>
      <c r="C17" s="1">
        <f t="shared" si="1"/>
        <v>26.5</v>
      </c>
      <c r="D17" s="2">
        <f t="shared" si="2"/>
        <v>1.0521780116650716</v>
      </c>
      <c r="E17" s="1">
        <f t="shared" si="3"/>
        <v>12.947821988334928</v>
      </c>
    </row>
    <row r="18" spans="1:5" x14ac:dyDescent="0.45">
      <c r="A18" s="3">
        <v>1.6</v>
      </c>
      <c r="B18" s="4">
        <f t="shared" si="0"/>
        <v>1.0556657792209243</v>
      </c>
      <c r="C18" s="1">
        <f t="shared" si="1"/>
        <v>26.6</v>
      </c>
      <c r="D18" s="2">
        <f t="shared" si="2"/>
        <v>1.0556657792209243</v>
      </c>
      <c r="E18" s="1">
        <f t="shared" si="3"/>
        <v>12.944334220779076</v>
      </c>
    </row>
    <row r="19" spans="1:5" x14ac:dyDescent="0.45">
      <c r="A19" s="3">
        <v>1.7</v>
      </c>
      <c r="B19" s="4">
        <f t="shared" si="0"/>
        <v>1.0591553403385563</v>
      </c>
      <c r="C19" s="1">
        <f t="shared" si="1"/>
        <v>26.7</v>
      </c>
      <c r="D19" s="2">
        <f t="shared" si="2"/>
        <v>1.0591553403385563</v>
      </c>
      <c r="E19" s="1">
        <f t="shared" si="3"/>
        <v>12.940844659661444</v>
      </c>
    </row>
    <row r="20" spans="1:5" x14ac:dyDescent="0.45">
      <c r="A20" s="3">
        <v>1.8</v>
      </c>
      <c r="B20" s="4">
        <f t="shared" si="0"/>
        <v>1.0626468091378891</v>
      </c>
      <c r="C20" s="1">
        <f t="shared" si="1"/>
        <v>26.8</v>
      </c>
      <c r="D20" s="2">
        <f t="shared" si="2"/>
        <v>1.0626468091378891</v>
      </c>
      <c r="E20" s="1">
        <f t="shared" si="3"/>
        <v>12.937353190862112</v>
      </c>
    </row>
    <row r="21" spans="1:5" x14ac:dyDescent="0.45">
      <c r="A21" s="3">
        <v>1.9</v>
      </c>
      <c r="B21" s="4">
        <f t="shared" si="0"/>
        <v>1.0661403001102636</v>
      </c>
      <c r="C21" s="1">
        <f t="shared" si="1"/>
        <v>26.9</v>
      </c>
      <c r="D21" s="2">
        <f t="shared" si="2"/>
        <v>1.0661403001102636</v>
      </c>
      <c r="E21" s="1">
        <f t="shared" si="3"/>
        <v>12.933859699889737</v>
      </c>
    </row>
    <row r="22" spans="1:5" x14ac:dyDescent="0.45">
      <c r="A22" s="3">
        <v>2</v>
      </c>
      <c r="B22" s="4">
        <f t="shared" si="0"/>
        <v>1.0696359281413945</v>
      </c>
      <c r="C22" s="1">
        <f t="shared" si="1"/>
        <v>27</v>
      </c>
      <c r="D22" s="2">
        <f t="shared" si="2"/>
        <v>1.0696359281413945</v>
      </c>
      <c r="E22" s="1">
        <f t="shared" si="3"/>
        <v>12.930364071858605</v>
      </c>
    </row>
    <row r="23" spans="1:5" x14ac:dyDescent="0.45">
      <c r="A23" s="3">
        <v>2.1</v>
      </c>
      <c r="B23" s="4">
        <f t="shared" si="0"/>
        <v>1.0731338085345177</v>
      </c>
      <c r="C23" s="1">
        <f t="shared" si="1"/>
        <v>27.1</v>
      </c>
      <c r="D23" s="2">
        <f t="shared" si="2"/>
        <v>1.0731338085345177</v>
      </c>
      <c r="E23" s="1">
        <f t="shared" si="3"/>
        <v>12.926866191465482</v>
      </c>
    </row>
    <row r="24" spans="1:5" x14ac:dyDescent="0.45">
      <c r="A24" s="3">
        <v>2.2000000000000002</v>
      </c>
      <c r="B24" s="4">
        <f t="shared" si="0"/>
        <v>1.0766340570337449</v>
      </c>
      <c r="C24" s="1">
        <f t="shared" si="1"/>
        <v>27.2</v>
      </c>
      <c r="D24" s="2">
        <f t="shared" si="2"/>
        <v>1.0766340570337449</v>
      </c>
      <c r="E24" s="1">
        <f t="shared" si="3"/>
        <v>12.923365942966255</v>
      </c>
    </row>
    <row r="25" spans="1:5" x14ac:dyDescent="0.45">
      <c r="A25" s="3">
        <v>2.2999999999999998</v>
      </c>
      <c r="B25" s="4">
        <f t="shared" si="0"/>
        <v>1.0801367898476333</v>
      </c>
      <c r="C25" s="1">
        <f t="shared" si="1"/>
        <v>27.3</v>
      </c>
      <c r="D25" s="2">
        <f t="shared" si="2"/>
        <v>1.0801367898476333</v>
      </c>
      <c r="E25" s="1">
        <f t="shared" si="3"/>
        <v>12.919863210152366</v>
      </c>
    </row>
    <row r="26" spans="1:5" x14ac:dyDescent="0.45">
      <c r="A26" s="3">
        <v>2.4</v>
      </c>
      <c r="B26" s="4">
        <f t="shared" si="0"/>
        <v>1.0836421236729872</v>
      </c>
      <c r="C26" s="1">
        <f t="shared" si="1"/>
        <v>27.4</v>
      </c>
      <c r="D26" s="2">
        <f t="shared" si="2"/>
        <v>1.0836421236729872</v>
      </c>
      <c r="E26" s="1">
        <f t="shared" si="3"/>
        <v>12.916357876327012</v>
      </c>
    </row>
    <row r="27" spans="1:5" x14ac:dyDescent="0.45">
      <c r="A27" s="3">
        <v>2.5</v>
      </c>
      <c r="B27" s="4">
        <f t="shared" si="0"/>
        <v>1.0871501757189002</v>
      </c>
      <c r="C27" s="1">
        <f t="shared" si="1"/>
        <v>27.5</v>
      </c>
      <c r="D27" s="2">
        <f t="shared" si="2"/>
        <v>1.0871501757189002</v>
      </c>
      <c r="E27" s="1">
        <f t="shared" si="3"/>
        <v>12.9128498242811</v>
      </c>
    </row>
    <row r="28" spans="1:5" x14ac:dyDescent="0.45">
      <c r="A28" s="3">
        <v>2.6</v>
      </c>
      <c r="B28" s="4">
        <f t="shared" si="0"/>
        <v>1.0906610637310548</v>
      </c>
      <c r="C28" s="1">
        <f t="shared" si="1"/>
        <v>27.6</v>
      </c>
      <c r="D28" s="2">
        <f t="shared" si="2"/>
        <v>1.0906610637310548</v>
      </c>
      <c r="E28" s="1">
        <f t="shared" si="3"/>
        <v>12.909338936268945</v>
      </c>
    </row>
    <row r="29" spans="1:5" x14ac:dyDescent="0.45">
      <c r="A29" s="3">
        <v>2.7</v>
      </c>
      <c r="B29" s="4">
        <f t="shared" si="0"/>
        <v>1.0941749060162878</v>
      </c>
      <c r="C29" s="1">
        <f t="shared" si="1"/>
        <v>27.7</v>
      </c>
      <c r="D29" s="2">
        <f t="shared" si="2"/>
        <v>1.0941749060162878</v>
      </c>
      <c r="E29" s="1">
        <f t="shared" si="3"/>
        <v>12.905825093983712</v>
      </c>
    </row>
    <row r="30" spans="1:5" x14ac:dyDescent="0.45">
      <c r="A30" s="3">
        <v>2.8</v>
      </c>
      <c r="B30" s="4">
        <f t="shared" si="0"/>
        <v>1.0976918214674376</v>
      </c>
      <c r="C30" s="1">
        <f t="shared" si="1"/>
        <v>27.8</v>
      </c>
      <c r="D30" s="2">
        <f t="shared" si="2"/>
        <v>1.0976918214674376</v>
      </c>
      <c r="E30" s="1">
        <f t="shared" si="3"/>
        <v>12.902308178532563</v>
      </c>
    </row>
    <row r="31" spans="1:5" x14ac:dyDescent="0.45">
      <c r="A31" s="3">
        <v>2.9</v>
      </c>
      <c r="B31" s="4">
        <f t="shared" si="0"/>
        <v>1.1012119295884868</v>
      </c>
      <c r="C31" s="1">
        <f t="shared" si="1"/>
        <v>27.9</v>
      </c>
      <c r="D31" s="2">
        <f t="shared" si="2"/>
        <v>1.1012119295884868</v>
      </c>
      <c r="E31" s="1">
        <f t="shared" si="3"/>
        <v>12.898788070411513</v>
      </c>
    </row>
    <row r="32" spans="1:5" x14ac:dyDescent="0.45">
      <c r="A32" s="3">
        <v>3</v>
      </c>
      <c r="B32" s="4">
        <f t="shared" si="0"/>
        <v>1.1047353505200128</v>
      </c>
      <c r="C32" s="1">
        <f t="shared" si="1"/>
        <v>28</v>
      </c>
      <c r="D32" s="2">
        <f t="shared" si="2"/>
        <v>1.1047353505200128</v>
      </c>
      <c r="E32" s="1">
        <f t="shared" si="3"/>
        <v>12.895264649479987</v>
      </c>
    </row>
    <row r="33" spans="1:5" x14ac:dyDescent="0.45">
      <c r="A33" s="3">
        <v>3.1</v>
      </c>
      <c r="B33" s="4">
        <f t="shared" si="0"/>
        <v>1.1082622050649615</v>
      </c>
      <c r="C33" s="1">
        <f t="shared" si="1"/>
        <v>28.1</v>
      </c>
      <c r="D33" s="2">
        <f t="shared" si="2"/>
        <v>1.1082622050649615</v>
      </c>
      <c r="E33" s="1">
        <f t="shared" si="3"/>
        <v>12.891737794935038</v>
      </c>
    </row>
    <row r="34" spans="1:5" x14ac:dyDescent="0.45">
      <c r="A34" s="3">
        <v>3.2</v>
      </c>
      <c r="B34" s="4">
        <f t="shared" si="0"/>
        <v>1.1117926147147563</v>
      </c>
      <c r="C34" s="1">
        <f t="shared" si="1"/>
        <v>28.2</v>
      </c>
      <c r="D34" s="2">
        <f t="shared" si="2"/>
        <v>1.1117926147147563</v>
      </c>
      <c r="E34" s="1">
        <f t="shared" si="3"/>
        <v>12.888207385285243</v>
      </c>
    </row>
    <row r="35" spans="1:5" x14ac:dyDescent="0.45">
      <c r="A35" s="3">
        <v>3.3</v>
      </c>
      <c r="B35" s="4">
        <f t="shared" si="0"/>
        <v>1.1153267016757606</v>
      </c>
      <c r="C35" s="1">
        <f t="shared" si="1"/>
        <v>28.3</v>
      </c>
      <c r="D35" s="2">
        <f t="shared" si="2"/>
        <v>1.1153267016757606</v>
      </c>
      <c r="E35" s="1">
        <f t="shared" si="3"/>
        <v>12.884673298324239</v>
      </c>
    </row>
    <row r="36" spans="1:5" x14ac:dyDescent="0.45">
      <c r="A36" s="3">
        <v>3.4</v>
      </c>
      <c r="B36" s="4">
        <f t="shared" si="0"/>
        <v>1.1188645888961066</v>
      </c>
      <c r="C36" s="1">
        <f t="shared" si="1"/>
        <v>28.4</v>
      </c>
      <c r="D36" s="2">
        <f t="shared" si="2"/>
        <v>1.1188645888961066</v>
      </c>
      <c r="E36" s="1">
        <f t="shared" si="3"/>
        <v>12.881135411103893</v>
      </c>
    </row>
    <row r="37" spans="1:5" x14ac:dyDescent="0.45">
      <c r="A37" s="3">
        <v>3.5</v>
      </c>
      <c r="B37" s="4">
        <f t="shared" si="0"/>
        <v>1.1224064000929048</v>
      </c>
      <c r="C37" s="1">
        <f t="shared" si="1"/>
        <v>28.5</v>
      </c>
      <c r="D37" s="2">
        <f t="shared" si="2"/>
        <v>1.1224064000929048</v>
      </c>
      <c r="E37" s="1">
        <f t="shared" si="3"/>
        <v>12.877593599907096</v>
      </c>
    </row>
    <row r="38" spans="1:5" x14ac:dyDescent="0.45">
      <c r="A38" s="3">
        <v>3.6</v>
      </c>
      <c r="B38" s="4">
        <f t="shared" si="0"/>
        <v>1.1259522597798521</v>
      </c>
      <c r="C38" s="1">
        <f t="shared" si="1"/>
        <v>28.6</v>
      </c>
      <c r="D38" s="2">
        <f t="shared" si="2"/>
        <v>1.1259522597798521</v>
      </c>
      <c r="E38" s="1">
        <f t="shared" si="3"/>
        <v>12.874047740220147</v>
      </c>
    </row>
    <row r="39" spans="1:5" x14ac:dyDescent="0.45">
      <c r="A39" s="3">
        <v>3.7</v>
      </c>
      <c r="B39" s="4">
        <f t="shared" si="0"/>
        <v>1.1295022932952548</v>
      </c>
      <c r="C39" s="1">
        <f t="shared" si="1"/>
        <v>28.7</v>
      </c>
      <c r="D39" s="2">
        <f t="shared" si="2"/>
        <v>1.1295022932952548</v>
      </c>
      <c r="E39" s="1">
        <f t="shared" si="3"/>
        <v>12.870497706704745</v>
      </c>
    </row>
    <row r="40" spans="1:5" x14ac:dyDescent="0.45">
      <c r="A40" s="3">
        <v>3.8</v>
      </c>
      <c r="B40" s="4">
        <f t="shared" si="0"/>
        <v>1.1330566268304794</v>
      </c>
      <c r="C40" s="1">
        <f t="shared" si="1"/>
        <v>28.8</v>
      </c>
      <c r="D40" s="2">
        <f t="shared" si="2"/>
        <v>1.1330566268304794</v>
      </c>
      <c r="E40" s="1">
        <f t="shared" si="3"/>
        <v>12.866943373169521</v>
      </c>
    </row>
    <row r="41" spans="1:5" x14ac:dyDescent="0.45">
      <c r="A41" s="3">
        <v>3.9</v>
      </c>
      <c r="B41" s="4">
        <f t="shared" si="0"/>
        <v>1.1366153874588552</v>
      </c>
      <c r="C41" s="1">
        <f t="shared" si="1"/>
        <v>28.9</v>
      </c>
      <c r="D41" s="2">
        <f t="shared" si="2"/>
        <v>1.1366153874588552</v>
      </c>
      <c r="E41" s="1">
        <f t="shared" si="3"/>
        <v>12.863384612541145</v>
      </c>
    </row>
    <row r="42" spans="1:5" x14ac:dyDescent="0.45">
      <c r="A42" s="3">
        <v>4</v>
      </c>
      <c r="B42" s="4">
        <f t="shared" si="0"/>
        <v>1.1401787031650368</v>
      </c>
      <c r="C42" s="1">
        <f t="shared" si="1"/>
        <v>29</v>
      </c>
      <c r="D42" s="2">
        <f t="shared" si="2"/>
        <v>1.1401787031650368</v>
      </c>
      <c r="E42" s="1">
        <f t="shared" si="3"/>
        <v>12.859821296834964</v>
      </c>
    </row>
    <row r="43" spans="1:5" x14ac:dyDescent="0.45">
      <c r="A43" s="3">
        <v>4.0999999999999996</v>
      </c>
      <c r="B43" s="4">
        <f t="shared" si="0"/>
        <v>1.1437467028748534</v>
      </c>
      <c r="C43" s="1">
        <f t="shared" si="1"/>
        <v>29.1</v>
      </c>
      <c r="D43" s="2">
        <f t="shared" si="2"/>
        <v>1.1437467028748534</v>
      </c>
      <c r="E43" s="1">
        <f t="shared" si="3"/>
        <v>12.856253297125146</v>
      </c>
    </row>
    <row r="44" spans="1:5" x14ac:dyDescent="0.45">
      <c r="A44" s="3">
        <v>4.2</v>
      </c>
      <c r="B44" s="4">
        <f t="shared" si="0"/>
        <v>1.1473195164856567</v>
      </c>
      <c r="C44" s="1">
        <f t="shared" si="1"/>
        <v>29.2</v>
      </c>
      <c r="D44" s="2">
        <f t="shared" si="2"/>
        <v>1.1473195164856567</v>
      </c>
      <c r="E44" s="1">
        <f t="shared" si="3"/>
        <v>12.852680483514343</v>
      </c>
    </row>
    <row r="45" spans="1:5" x14ac:dyDescent="0.45">
      <c r="A45" s="3">
        <v>4.3</v>
      </c>
      <c r="B45" s="4">
        <f t="shared" si="0"/>
        <v>1.1508972748971917</v>
      </c>
      <c r="C45" s="1">
        <f t="shared" si="1"/>
        <v>29.3</v>
      </c>
      <c r="D45" s="2">
        <f t="shared" si="2"/>
        <v>1.1508972748971917</v>
      </c>
      <c r="E45" s="1">
        <f t="shared" si="3"/>
        <v>12.849102725102808</v>
      </c>
    </row>
    <row r="46" spans="1:5" x14ac:dyDescent="0.45">
      <c r="A46" s="3">
        <v>4.4000000000000004</v>
      </c>
      <c r="B46" s="4">
        <f t="shared" si="0"/>
        <v>1.1544801100430038</v>
      </c>
      <c r="C46" s="1">
        <f t="shared" si="1"/>
        <v>29.4</v>
      </c>
      <c r="D46" s="2">
        <f t="shared" si="2"/>
        <v>1.1544801100430038</v>
      </c>
      <c r="E46" s="1">
        <f t="shared" si="3"/>
        <v>12.845519889956996</v>
      </c>
    </row>
    <row r="47" spans="1:5" x14ac:dyDescent="0.45">
      <c r="A47" s="3">
        <v>4.5</v>
      </c>
      <c r="B47" s="4">
        <f t="shared" si="0"/>
        <v>1.1580681549224088</v>
      </c>
      <c r="C47" s="1">
        <f t="shared" si="1"/>
        <v>29.5</v>
      </c>
      <c r="D47" s="2">
        <f t="shared" si="2"/>
        <v>1.1580681549224088</v>
      </c>
      <c r="E47" s="1">
        <f t="shared" si="3"/>
        <v>12.841931845077591</v>
      </c>
    </row>
    <row r="48" spans="1:5" x14ac:dyDescent="0.45">
      <c r="A48" s="3">
        <v>4.5999999999999996</v>
      </c>
      <c r="B48" s="4">
        <f t="shared" si="0"/>
        <v>1.1616615436330398</v>
      </c>
      <c r="C48" s="1">
        <f t="shared" si="1"/>
        <v>29.6</v>
      </c>
      <c r="D48" s="2">
        <f t="shared" si="2"/>
        <v>1.1616615436330398</v>
      </c>
      <c r="E48" s="1">
        <f t="shared" si="3"/>
        <v>12.83833845636696</v>
      </c>
    </row>
    <row r="49" spans="1:5" x14ac:dyDescent="0.45">
      <c r="A49" s="3">
        <v>4.7</v>
      </c>
      <c r="B49" s="4">
        <f t="shared" si="0"/>
        <v>1.1652604114039995</v>
      </c>
      <c r="C49" s="1">
        <f t="shared" si="1"/>
        <v>29.7</v>
      </c>
      <c r="D49" s="2">
        <f t="shared" si="2"/>
        <v>1.1652604114039995</v>
      </c>
      <c r="E49" s="1">
        <f t="shared" si="3"/>
        <v>12.834739588596001</v>
      </c>
    </row>
    <row r="50" spans="1:5" x14ac:dyDescent="0.45">
      <c r="A50" s="3">
        <v>4.8</v>
      </c>
      <c r="B50" s="4">
        <f t="shared" si="0"/>
        <v>1.1688648946296314</v>
      </c>
      <c r="C50" s="1">
        <f t="shared" si="1"/>
        <v>29.8</v>
      </c>
      <c r="D50" s="2">
        <f t="shared" si="2"/>
        <v>1.1688648946296314</v>
      </c>
      <c r="E50" s="1">
        <f t="shared" si="3"/>
        <v>12.831135105370368</v>
      </c>
    </row>
    <row r="51" spans="1:5" x14ac:dyDescent="0.45">
      <c r="A51" s="3">
        <v>4.9000000000000004</v>
      </c>
      <c r="B51" s="4">
        <f t="shared" si="0"/>
        <v>1.1724751309039407</v>
      </c>
      <c r="C51" s="1">
        <f t="shared" si="1"/>
        <v>29.9</v>
      </c>
      <c r="D51" s="2">
        <f t="shared" si="2"/>
        <v>1.1724751309039407</v>
      </c>
      <c r="E51" s="1">
        <f t="shared" si="3"/>
        <v>12.827524869096059</v>
      </c>
    </row>
    <row r="52" spans="1:5" x14ac:dyDescent="0.45">
      <c r="A52" s="3">
        <v>5</v>
      </c>
      <c r="B52" s="4">
        <f t="shared" si="0"/>
        <v>1.1760912590556813</v>
      </c>
      <c r="C52" s="1">
        <f t="shared" si="1"/>
        <v>30</v>
      </c>
      <c r="D52" s="2">
        <f t="shared" si="2"/>
        <v>1.1760912590556813</v>
      </c>
      <c r="E52" s="1">
        <f t="shared" si="3"/>
        <v>12.823908740944319</v>
      </c>
    </row>
    <row r="53" spans="1:5" x14ac:dyDescent="0.45">
      <c r="A53" s="3">
        <v>5.0999999999999996</v>
      </c>
      <c r="B53" s="4">
        <f t="shared" si="0"/>
        <v>1.1797134191841367</v>
      </c>
      <c r="C53" s="1">
        <f t="shared" si="1"/>
        <v>30.1</v>
      </c>
      <c r="D53" s="2">
        <f t="shared" si="2"/>
        <v>1.1797134191841367</v>
      </c>
      <c r="E53" s="1">
        <f t="shared" si="3"/>
        <v>12.820286580815864</v>
      </c>
    </row>
    <row r="54" spans="1:5" x14ac:dyDescent="0.45">
      <c r="A54" s="3">
        <v>5.2</v>
      </c>
      <c r="B54" s="4">
        <f t="shared" si="0"/>
        <v>1.1833417526956194</v>
      </c>
      <c r="C54" s="1">
        <f t="shared" si="1"/>
        <v>30.2</v>
      </c>
      <c r="D54" s="2">
        <f t="shared" si="2"/>
        <v>1.1833417526956194</v>
      </c>
      <c r="E54" s="1">
        <f t="shared" si="3"/>
        <v>12.81665824730438</v>
      </c>
    </row>
    <row r="55" spans="1:5" x14ac:dyDescent="0.45">
      <c r="A55" s="3">
        <v>5.3</v>
      </c>
      <c r="B55" s="4">
        <f t="shared" si="0"/>
        <v>1.1869764023407121</v>
      </c>
      <c r="C55" s="1">
        <f t="shared" si="1"/>
        <v>30.3</v>
      </c>
      <c r="D55" s="2">
        <f t="shared" si="2"/>
        <v>1.1869764023407121</v>
      </c>
      <c r="E55" s="1">
        <f t="shared" si="3"/>
        <v>12.813023597659289</v>
      </c>
    </row>
    <row r="56" spans="1:5" x14ac:dyDescent="0.45">
      <c r="A56" s="3">
        <v>5.4</v>
      </c>
      <c r="B56" s="4">
        <f t="shared" si="0"/>
        <v>1.1906175122522777</v>
      </c>
      <c r="C56" s="1">
        <f t="shared" si="1"/>
        <v>30.4</v>
      </c>
      <c r="D56" s="2">
        <f t="shared" si="2"/>
        <v>1.1906175122522777</v>
      </c>
      <c r="E56" s="1">
        <f t="shared" si="3"/>
        <v>12.809382487747722</v>
      </c>
    </row>
    <row r="57" spans="1:5" x14ac:dyDescent="0.45">
      <c r="A57" s="3">
        <v>5.5</v>
      </c>
      <c r="B57" s="4">
        <f t="shared" si="0"/>
        <v>1.1942652279842678</v>
      </c>
      <c r="C57" s="1">
        <f t="shared" si="1"/>
        <v>30.5</v>
      </c>
      <c r="D57" s="2">
        <f t="shared" si="2"/>
        <v>1.1942652279842678</v>
      </c>
      <c r="E57" s="1">
        <f t="shared" si="3"/>
        <v>12.805734772015732</v>
      </c>
    </row>
    <row r="58" spans="1:5" x14ac:dyDescent="0.45">
      <c r="A58" s="3">
        <v>5.6</v>
      </c>
      <c r="B58" s="4">
        <f t="shared" si="0"/>
        <v>1.1979196965513539</v>
      </c>
      <c r="C58" s="1">
        <f t="shared" si="1"/>
        <v>30.6</v>
      </c>
      <c r="D58" s="2">
        <f t="shared" si="2"/>
        <v>1.1979196965513539</v>
      </c>
      <c r="E58" s="1">
        <f t="shared" si="3"/>
        <v>12.802080303448646</v>
      </c>
    </row>
    <row r="59" spans="1:5" x14ac:dyDescent="0.45">
      <c r="A59" s="3">
        <v>5.7</v>
      </c>
      <c r="B59" s="4">
        <f t="shared" si="0"/>
        <v>1.2015810664694127</v>
      </c>
      <c r="C59" s="1">
        <f t="shared" si="1"/>
        <v>30.7</v>
      </c>
      <c r="D59" s="2">
        <f t="shared" si="2"/>
        <v>1.2015810664694127</v>
      </c>
      <c r="E59" s="1">
        <f t="shared" si="3"/>
        <v>12.798418933530588</v>
      </c>
    </row>
    <row r="60" spans="1:5" x14ac:dyDescent="0.45">
      <c r="A60" s="3">
        <v>5.8</v>
      </c>
      <c r="B60" s="4">
        <f t="shared" si="0"/>
        <v>1.2052494877968947</v>
      </c>
      <c r="C60" s="1">
        <f t="shared" si="1"/>
        <v>30.8</v>
      </c>
      <c r="D60" s="2">
        <f t="shared" si="2"/>
        <v>1.2052494877968947</v>
      </c>
      <c r="E60" s="1">
        <f t="shared" si="3"/>
        <v>12.794750512203105</v>
      </c>
    </row>
    <row r="61" spans="1:5" x14ac:dyDescent="0.45">
      <c r="A61" s="3">
        <v>5.9</v>
      </c>
      <c r="B61" s="4">
        <f t="shared" si="0"/>
        <v>1.2089251121771072</v>
      </c>
      <c r="C61" s="1">
        <f t="shared" si="1"/>
        <v>30.9</v>
      </c>
      <c r="D61" s="2">
        <f t="shared" si="2"/>
        <v>1.2089251121771072</v>
      </c>
      <c r="E61" s="1">
        <f t="shared" si="3"/>
        <v>12.791074887822893</v>
      </c>
    </row>
    <row r="62" spans="1:5" x14ac:dyDescent="0.45">
      <c r="A62" s="3">
        <v>6</v>
      </c>
      <c r="B62" s="4">
        <f t="shared" si="0"/>
        <v>1.2126080928814438</v>
      </c>
      <c r="C62" s="1">
        <f t="shared" si="1"/>
        <v>31</v>
      </c>
      <c r="D62" s="2">
        <f t="shared" si="2"/>
        <v>1.2126080928814438</v>
      </c>
      <c r="E62" s="1">
        <f t="shared" si="3"/>
        <v>12.787391907118556</v>
      </c>
    </row>
    <row r="63" spans="1:5" x14ac:dyDescent="0.45">
      <c r="A63" s="3">
        <v>6.1</v>
      </c>
      <c r="B63" s="4">
        <f t="shared" si="0"/>
        <v>1.2162985848535934</v>
      </c>
      <c r="C63" s="1">
        <f t="shared" si="1"/>
        <v>31.1</v>
      </c>
      <c r="D63" s="2">
        <f t="shared" si="2"/>
        <v>1.2162985848535934</v>
      </c>
      <c r="E63" s="1">
        <f t="shared" si="3"/>
        <v>12.783701415146407</v>
      </c>
    </row>
    <row r="64" spans="1:5" x14ac:dyDescent="0.45">
      <c r="A64" s="3">
        <v>6.2</v>
      </c>
      <c r="B64" s="4">
        <f t="shared" si="0"/>
        <v>1.2199967447547628</v>
      </c>
      <c r="C64" s="1">
        <f t="shared" si="1"/>
        <v>31.2</v>
      </c>
      <c r="D64" s="2">
        <f t="shared" si="2"/>
        <v>1.2199967447547628</v>
      </c>
      <c r="E64" s="1">
        <f t="shared" si="3"/>
        <v>12.780003255245237</v>
      </c>
    </row>
    <row r="65" spans="1:5" x14ac:dyDescent="0.45">
      <c r="A65" s="3">
        <v>6.3</v>
      </c>
      <c r="B65" s="4">
        <f t="shared" si="0"/>
        <v>1.2237027310099495</v>
      </c>
      <c r="C65" s="1">
        <f t="shared" si="1"/>
        <v>31.3</v>
      </c>
      <c r="D65" s="2">
        <f t="shared" si="2"/>
        <v>1.2237027310099495</v>
      </c>
      <c r="E65" s="1">
        <f t="shared" si="3"/>
        <v>12.776297268990051</v>
      </c>
    </row>
    <row r="66" spans="1:5" x14ac:dyDescent="0.45">
      <c r="A66" s="3">
        <v>6.4</v>
      </c>
      <c r="B66" s="4">
        <f t="shared" si="0"/>
        <v>1.2274167038552986</v>
      </c>
      <c r="C66" s="1">
        <f t="shared" si="1"/>
        <v>31.4</v>
      </c>
      <c r="D66" s="2">
        <f t="shared" si="2"/>
        <v>1.2274167038552986</v>
      </c>
      <c r="E66" s="1">
        <f t="shared" si="3"/>
        <v>12.772583296144701</v>
      </c>
    </row>
    <row r="67" spans="1:5" x14ac:dyDescent="0.45">
      <c r="A67" s="3">
        <v>6.5</v>
      </c>
      <c r="B67" s="4">
        <f t="shared" ref="B67:B130" si="4">IF($L$2=0,D67,E67)</f>
        <v>1.2311388253865867</v>
      </c>
      <c r="C67" s="1">
        <f t="shared" ref="C67:C130" si="5">IF($L$2=0,$G$2+A67,$I$2+A67)</f>
        <v>31.5</v>
      </c>
      <c r="D67" s="2">
        <f t="shared" si="2"/>
        <v>1.2311388253865867</v>
      </c>
      <c r="E67" s="1">
        <f t="shared" si="3"/>
        <v>12.768861174613413</v>
      </c>
    </row>
    <row r="68" spans="1:5" x14ac:dyDescent="0.45">
      <c r="A68" s="3">
        <v>6.6</v>
      </c>
      <c r="B68" s="4">
        <f t="shared" si="4"/>
        <v>1.2348692596088675</v>
      </c>
      <c r="C68" s="1">
        <f t="shared" si="5"/>
        <v>31.6</v>
      </c>
      <c r="D68" s="2">
        <f t="shared" ref="D68:D131" si="6">IF(A68&lt;$M$2,-LOG(($G$2*$H$2-A68*$J$2)/C68),IF(A68=$M$2,7,IF(A68&gt;$M$2,14+LOG((A68*$J$2-$G$2*$H$2)/C68))))</f>
        <v>1.2348692596088675</v>
      </c>
      <c r="E68" s="1">
        <f t="shared" ref="E68:E131" si="7">IF(A68&lt;$M$2,14+LOG(($I$2*$J$2-A68*$H$2)/C68),IF(A68=$M$2,7,IF(A68&gt;$M$2,-LOG((A68*$H$2-$I$2*$J$2)/C68))))</f>
        <v>12.765130740391132</v>
      </c>
    </row>
    <row r="69" spans="1:5" x14ac:dyDescent="0.45">
      <c r="A69" s="3">
        <v>6.7</v>
      </c>
      <c r="B69" s="4">
        <f t="shared" si="4"/>
        <v>1.2386081724873219</v>
      </c>
      <c r="C69" s="1">
        <f t="shared" si="5"/>
        <v>31.7</v>
      </c>
      <c r="D69" s="2">
        <f t="shared" si="6"/>
        <v>1.2386081724873219</v>
      </c>
      <c r="E69" s="1">
        <f t="shared" si="7"/>
        <v>12.761391827512679</v>
      </c>
    </row>
    <row r="70" spans="1:5" x14ac:dyDescent="0.45">
      <c r="A70" s="3">
        <v>6.8</v>
      </c>
      <c r="B70" s="4">
        <f t="shared" si="4"/>
        <v>1.2423557319993579</v>
      </c>
      <c r="C70" s="1">
        <f t="shared" si="5"/>
        <v>31.8</v>
      </c>
      <c r="D70" s="2">
        <f t="shared" si="6"/>
        <v>1.2423557319993579</v>
      </c>
      <c r="E70" s="1">
        <f t="shared" si="7"/>
        <v>12.757644268000643</v>
      </c>
    </row>
    <row r="71" spans="1:5" x14ac:dyDescent="0.45">
      <c r="A71" s="3">
        <v>6.9</v>
      </c>
      <c r="B71" s="4">
        <f t="shared" si="4"/>
        <v>1.2461121081879967</v>
      </c>
      <c r="C71" s="1">
        <f t="shared" si="5"/>
        <v>31.9</v>
      </c>
      <c r="D71" s="2">
        <f t="shared" si="6"/>
        <v>1.2461121081879967</v>
      </c>
      <c r="E71" s="1">
        <f t="shared" si="7"/>
        <v>12.753887891812003</v>
      </c>
    </row>
    <row r="72" spans="1:5" x14ac:dyDescent="0.45">
      <c r="A72" s="3">
        <v>7</v>
      </c>
      <c r="B72" s="4">
        <f t="shared" si="4"/>
        <v>1.2498774732166</v>
      </c>
      <c r="C72" s="1">
        <f t="shared" si="5"/>
        <v>32</v>
      </c>
      <c r="D72" s="2">
        <f t="shared" si="6"/>
        <v>1.2498774732166</v>
      </c>
      <c r="E72" s="1">
        <f t="shared" si="7"/>
        <v>12.7501225267834</v>
      </c>
    </row>
    <row r="73" spans="1:5" x14ac:dyDescent="0.45">
      <c r="A73" s="3">
        <v>7.1</v>
      </c>
      <c r="B73" s="4">
        <f t="shared" si="4"/>
        <v>1.253652001424979</v>
      </c>
      <c r="C73" s="1">
        <f t="shared" si="5"/>
        <v>32.1</v>
      </c>
      <c r="D73" s="2">
        <f t="shared" si="6"/>
        <v>1.253652001424979</v>
      </c>
      <c r="E73" s="1">
        <f t="shared" si="7"/>
        <v>12.746347998575022</v>
      </c>
    </row>
    <row r="74" spans="1:5" x14ac:dyDescent="0.45">
      <c r="A74" s="3">
        <v>7.2</v>
      </c>
      <c r="B74" s="4">
        <f t="shared" si="4"/>
        <v>1.257435869386937</v>
      </c>
      <c r="C74" s="1">
        <f t="shared" si="5"/>
        <v>32.200000000000003</v>
      </c>
      <c r="D74" s="2">
        <f t="shared" si="6"/>
        <v>1.257435869386937</v>
      </c>
      <c r="E74" s="1">
        <f t="shared" si="7"/>
        <v>12.742564130613063</v>
      </c>
    </row>
    <row r="75" spans="1:5" x14ac:dyDescent="0.45">
      <c r="A75" s="3">
        <v>7.3</v>
      </c>
      <c r="B75" s="4">
        <f t="shared" si="4"/>
        <v>1.2612292559692961</v>
      </c>
      <c r="C75" s="1">
        <f t="shared" si="5"/>
        <v>32.299999999999997</v>
      </c>
      <c r="D75" s="2">
        <f t="shared" si="6"/>
        <v>1.2612292559692961</v>
      </c>
      <c r="E75" s="1">
        <f t="shared" si="7"/>
        <v>12.738770744030704</v>
      </c>
    </row>
    <row r="76" spans="1:5" x14ac:dyDescent="0.45">
      <c r="A76" s="3">
        <v>7.4</v>
      </c>
      <c r="B76" s="4">
        <f t="shared" si="4"/>
        <v>1.2650323423924623</v>
      </c>
      <c r="C76" s="1">
        <f t="shared" si="5"/>
        <v>32.4</v>
      </c>
      <c r="D76" s="2">
        <f t="shared" si="6"/>
        <v>1.2650323423924623</v>
      </c>
      <c r="E76" s="1">
        <f t="shared" si="7"/>
        <v>12.734967657607537</v>
      </c>
    </row>
    <row r="77" spans="1:5" x14ac:dyDescent="0.45">
      <c r="A77" s="3">
        <v>7.5</v>
      </c>
      <c r="B77" s="4">
        <f t="shared" si="4"/>
        <v>1.26884531229258</v>
      </c>
      <c r="C77" s="1">
        <f t="shared" si="5"/>
        <v>32.5</v>
      </c>
      <c r="D77" s="2">
        <f t="shared" si="6"/>
        <v>1.26884531229258</v>
      </c>
      <c r="E77" s="1">
        <f t="shared" si="7"/>
        <v>12.73115468770742</v>
      </c>
    </row>
    <row r="78" spans="1:5" x14ac:dyDescent="0.45">
      <c r="A78" s="3">
        <v>7.6</v>
      </c>
      <c r="B78" s="4">
        <f t="shared" si="4"/>
        <v>1.2726683517853392</v>
      </c>
      <c r="C78" s="1">
        <f t="shared" si="5"/>
        <v>32.6</v>
      </c>
      <c r="D78" s="2">
        <f t="shared" si="6"/>
        <v>1.2726683517853392</v>
      </c>
      <c r="E78" s="1">
        <f t="shared" si="7"/>
        <v>12.72733164821466</v>
      </c>
    </row>
    <row r="79" spans="1:5" x14ac:dyDescent="0.45">
      <c r="A79" s="3">
        <v>7.7</v>
      </c>
      <c r="B79" s="4">
        <f t="shared" si="4"/>
        <v>1.2765016495314907</v>
      </c>
      <c r="C79" s="1">
        <f t="shared" si="5"/>
        <v>32.700000000000003</v>
      </c>
      <c r="D79" s="2">
        <f t="shared" si="6"/>
        <v>1.2765016495314907</v>
      </c>
      <c r="E79" s="1">
        <f t="shared" si="7"/>
        <v>12.723498350468509</v>
      </c>
    </row>
    <row r="80" spans="1:5" x14ac:dyDescent="0.45">
      <c r="A80" s="3">
        <v>7.8</v>
      </c>
      <c r="B80" s="4">
        <f t="shared" si="4"/>
        <v>1.2803453968041301</v>
      </c>
      <c r="C80" s="1">
        <f t="shared" si="5"/>
        <v>32.799999999999997</v>
      </c>
      <c r="D80" s="2">
        <f t="shared" si="6"/>
        <v>1.2803453968041301</v>
      </c>
      <c r="E80" s="1">
        <f t="shared" si="7"/>
        <v>12.71965460319587</v>
      </c>
    </row>
    <row r="81" spans="1:5" x14ac:dyDescent="0.45">
      <c r="A81" s="3">
        <v>7.9</v>
      </c>
      <c r="B81" s="4">
        <f t="shared" si="4"/>
        <v>1.2841997875578204</v>
      </c>
      <c r="C81" s="1">
        <f t="shared" si="5"/>
        <v>32.9</v>
      </c>
      <c r="D81" s="2">
        <f t="shared" si="6"/>
        <v>1.2841997875578204</v>
      </c>
      <c r="E81" s="1">
        <f t="shared" si="7"/>
        <v>12.715800212442179</v>
      </c>
    </row>
    <row r="82" spans="1:5" x14ac:dyDescent="0.45">
      <c r="A82" s="3">
        <v>8</v>
      </c>
      <c r="B82" s="4">
        <f t="shared" si="4"/>
        <v>1.2880650184996136</v>
      </c>
      <c r="C82" s="1">
        <f t="shared" si="5"/>
        <v>33</v>
      </c>
      <c r="D82" s="2">
        <f t="shared" si="6"/>
        <v>1.2880650184996136</v>
      </c>
      <c r="E82" s="1">
        <f t="shared" si="7"/>
        <v>12.711934981500386</v>
      </c>
    </row>
    <row r="83" spans="1:5" x14ac:dyDescent="0.45">
      <c r="A83" s="3">
        <v>8.1</v>
      </c>
      <c r="B83" s="4">
        <f t="shared" si="4"/>
        <v>1.2919412891620452</v>
      </c>
      <c r="C83" s="1">
        <f t="shared" si="5"/>
        <v>33.1</v>
      </c>
      <c r="D83" s="2">
        <f t="shared" si="6"/>
        <v>1.2919412891620452</v>
      </c>
      <c r="E83" s="1">
        <f t="shared" si="7"/>
        <v>12.708058710837955</v>
      </c>
    </row>
    <row r="84" spans="1:5" x14ac:dyDescent="0.45">
      <c r="A84" s="3">
        <v>8.1999999999999993</v>
      </c>
      <c r="B84" s="4">
        <f t="shared" si="4"/>
        <v>1.2958288019781734</v>
      </c>
      <c r="C84" s="1">
        <f t="shared" si="5"/>
        <v>33.200000000000003</v>
      </c>
      <c r="D84" s="2">
        <f t="shared" si="6"/>
        <v>1.2958288019781734</v>
      </c>
      <c r="E84" s="1">
        <f t="shared" si="7"/>
        <v>12.704171198021827</v>
      </c>
    </row>
    <row r="85" spans="1:5" x14ac:dyDescent="0.45">
      <c r="A85" s="3">
        <v>8.3000000000000007</v>
      </c>
      <c r="B85" s="4">
        <f t="shared" si="4"/>
        <v>1.2997277623587367</v>
      </c>
      <c r="C85" s="1">
        <f t="shared" si="5"/>
        <v>33.299999999999997</v>
      </c>
      <c r="D85" s="2">
        <f t="shared" si="6"/>
        <v>1.2997277623587367</v>
      </c>
      <c r="E85" s="1">
        <f t="shared" si="7"/>
        <v>12.700272237641263</v>
      </c>
    </row>
    <row r="86" spans="1:5" x14ac:dyDescent="0.45">
      <c r="A86" s="3">
        <v>8.4</v>
      </c>
      <c r="B86" s="4">
        <f t="shared" si="4"/>
        <v>1.3036383787715093</v>
      </c>
      <c r="C86" s="1">
        <f t="shared" si="5"/>
        <v>33.4</v>
      </c>
      <c r="D86" s="2">
        <f t="shared" si="6"/>
        <v>1.3036383787715093</v>
      </c>
      <c r="E86" s="1">
        <f t="shared" si="7"/>
        <v>12.69636162122849</v>
      </c>
    </row>
    <row r="87" spans="1:5" x14ac:dyDescent="0.45">
      <c r="A87" s="3">
        <v>8.5</v>
      </c>
      <c r="B87" s="4">
        <f t="shared" si="4"/>
        <v>1.3075608628229389</v>
      </c>
      <c r="C87" s="1">
        <f t="shared" si="5"/>
        <v>33.5</v>
      </c>
      <c r="D87" s="2">
        <f t="shared" si="6"/>
        <v>1.3075608628229389</v>
      </c>
      <c r="E87" s="1">
        <f t="shared" si="7"/>
        <v>12.692439137177061</v>
      </c>
    </row>
    <row r="88" spans="1:5" x14ac:dyDescent="0.45">
      <c r="A88" s="3">
        <v>8.6</v>
      </c>
      <c r="B88" s="4">
        <f t="shared" si="4"/>
        <v>1.3114954293421461</v>
      </c>
      <c r="C88" s="1">
        <f t="shared" si="5"/>
        <v>33.6</v>
      </c>
      <c r="D88" s="2">
        <f t="shared" si="6"/>
        <v>1.3114954293421461</v>
      </c>
      <c r="E88" s="1">
        <f t="shared" si="7"/>
        <v>12.688504570657853</v>
      </c>
    </row>
    <row r="89" spans="1:5" x14ac:dyDescent="0.45">
      <c r="A89" s="3">
        <v>8.6999999999999993</v>
      </c>
      <c r="B89" s="4">
        <f t="shared" si="4"/>
        <v>1.3154422964673809</v>
      </c>
      <c r="C89" s="1">
        <f t="shared" si="5"/>
        <v>33.700000000000003</v>
      </c>
      <c r="D89" s="2">
        <f t="shared" si="6"/>
        <v>1.3154422964673809</v>
      </c>
      <c r="E89" s="1">
        <f t="shared" si="7"/>
        <v>12.684557703532619</v>
      </c>
    </row>
    <row r="90" spans="1:5" x14ac:dyDescent="0.45">
      <c r="A90" s="3">
        <v>8.8000000000000007</v>
      </c>
      <c r="B90" s="4">
        <f t="shared" si="4"/>
        <v>1.3194016857350237</v>
      </c>
      <c r="C90" s="1">
        <f t="shared" si="5"/>
        <v>33.799999999999997</v>
      </c>
      <c r="D90" s="2">
        <f t="shared" si="6"/>
        <v>1.3194016857350237</v>
      </c>
      <c r="E90" s="1">
        <f t="shared" si="7"/>
        <v>12.680598314264977</v>
      </c>
    </row>
    <row r="91" spans="1:5" x14ac:dyDescent="0.45">
      <c r="A91" s="3">
        <v>8.9</v>
      </c>
      <c r="B91" s="4">
        <f t="shared" si="4"/>
        <v>1.3233738221712326</v>
      </c>
      <c r="C91" s="1">
        <f t="shared" si="5"/>
        <v>33.9</v>
      </c>
      <c r="D91" s="2">
        <f t="shared" si="6"/>
        <v>1.3233738221712326</v>
      </c>
      <c r="E91" s="1">
        <f t="shared" si="7"/>
        <v>12.676626177828767</v>
      </c>
    </row>
    <row r="92" spans="1:5" x14ac:dyDescent="0.45">
      <c r="A92" s="3">
        <v>9</v>
      </c>
      <c r="B92" s="4">
        <f t="shared" si="4"/>
        <v>1.3273589343863303</v>
      </c>
      <c r="C92" s="1">
        <f t="shared" si="5"/>
        <v>34</v>
      </c>
      <c r="D92" s="2">
        <f t="shared" si="6"/>
        <v>1.3273589343863303</v>
      </c>
      <c r="E92" s="1">
        <f t="shared" si="7"/>
        <v>12.67264106561367</v>
      </c>
    </row>
    <row r="93" spans="1:5" x14ac:dyDescent="0.45">
      <c r="A93" s="3">
        <v>9.1</v>
      </c>
      <c r="B93" s="4">
        <f t="shared" si="4"/>
        <v>1.3313572546720462</v>
      </c>
      <c r="C93" s="1">
        <f t="shared" si="5"/>
        <v>34.1</v>
      </c>
      <c r="D93" s="2">
        <f t="shared" si="6"/>
        <v>1.3313572546720462</v>
      </c>
      <c r="E93" s="1">
        <f t="shared" si="7"/>
        <v>12.668642745327954</v>
      </c>
    </row>
    <row r="94" spans="1:5" x14ac:dyDescent="0.45">
      <c r="A94" s="3">
        <v>9.1999999999999993</v>
      </c>
      <c r="B94" s="4">
        <f t="shared" si="4"/>
        <v>1.3353690191017125</v>
      </c>
      <c r="C94" s="1">
        <f t="shared" si="5"/>
        <v>34.200000000000003</v>
      </c>
      <c r="D94" s="2">
        <f t="shared" si="6"/>
        <v>1.3353690191017125</v>
      </c>
      <c r="E94" s="1">
        <f t="shared" si="7"/>
        <v>12.664630980898288</v>
      </c>
    </row>
    <row r="95" spans="1:5" x14ac:dyDescent="0.45">
      <c r="A95" s="3">
        <v>9.3000000000000007</v>
      </c>
      <c r="B95" s="4">
        <f t="shared" si="4"/>
        <v>1.3393944676335368</v>
      </c>
      <c r="C95" s="1">
        <f t="shared" si="5"/>
        <v>34.299999999999997</v>
      </c>
      <c r="D95" s="2">
        <f t="shared" si="6"/>
        <v>1.3393944676335368</v>
      </c>
      <c r="E95" s="1">
        <f t="shared" si="7"/>
        <v>12.660605532366464</v>
      </c>
    </row>
    <row r="96" spans="1:5" x14ac:dyDescent="0.45">
      <c r="A96" s="3">
        <v>9.4</v>
      </c>
      <c r="B96" s="4">
        <f t="shared" si="4"/>
        <v>1.3434338442170686</v>
      </c>
      <c r="C96" s="1">
        <f t="shared" si="5"/>
        <v>34.4</v>
      </c>
      <c r="D96" s="2">
        <f t="shared" si="6"/>
        <v>1.3434338442170686</v>
      </c>
      <c r="E96" s="1">
        <f t="shared" si="7"/>
        <v>12.656566155782931</v>
      </c>
    </row>
    <row r="97" spans="1:5" x14ac:dyDescent="0.45">
      <c r="A97" s="3">
        <v>9.5</v>
      </c>
      <c r="B97" s="4">
        <f t="shared" si="4"/>
        <v>1.3474873969029828</v>
      </c>
      <c r="C97" s="1">
        <f t="shared" si="5"/>
        <v>34.5</v>
      </c>
      <c r="D97" s="2">
        <f t="shared" si="6"/>
        <v>1.3474873969029828</v>
      </c>
      <c r="E97" s="1">
        <f t="shared" si="7"/>
        <v>12.652512603097017</v>
      </c>
    </row>
    <row r="98" spans="1:5" x14ac:dyDescent="0.45">
      <c r="A98" s="3">
        <v>9.6</v>
      </c>
      <c r="B98" s="4">
        <f t="shared" si="4"/>
        <v>1.3515553779563136</v>
      </c>
      <c r="C98" s="1">
        <f t="shared" si="5"/>
        <v>34.6</v>
      </c>
      <c r="D98" s="2">
        <f t="shared" si="6"/>
        <v>1.3515553779563136</v>
      </c>
      <c r="E98" s="1">
        <f t="shared" si="7"/>
        <v>12.648444622043687</v>
      </c>
    </row>
    <row r="99" spans="1:5" x14ac:dyDescent="0.45">
      <c r="A99" s="3">
        <v>9.6999999999999993</v>
      </c>
      <c r="B99" s="4">
        <f t="shared" si="4"/>
        <v>1.3556380439732749</v>
      </c>
      <c r="C99" s="1">
        <f t="shared" si="5"/>
        <v>34.700000000000003</v>
      </c>
      <c r="D99" s="2">
        <f t="shared" si="6"/>
        <v>1.3556380439732749</v>
      </c>
      <c r="E99" s="1">
        <f t="shared" si="7"/>
        <v>12.644361956026724</v>
      </c>
    </row>
    <row r="100" spans="1:5" x14ac:dyDescent="0.45">
      <c r="A100" s="3">
        <v>9.8000000000000007</v>
      </c>
      <c r="B100" s="4">
        <f t="shared" si="4"/>
        <v>1.3597356560018083</v>
      </c>
      <c r="C100" s="1">
        <f t="shared" si="5"/>
        <v>34.799999999999997</v>
      </c>
      <c r="D100" s="2">
        <f t="shared" si="6"/>
        <v>1.3597356560018083</v>
      </c>
      <c r="E100" s="1">
        <f t="shared" si="7"/>
        <v>12.640264343998192</v>
      </c>
    </row>
    <row r="101" spans="1:5" x14ac:dyDescent="0.45">
      <c r="A101" s="3">
        <v>9.9</v>
      </c>
      <c r="B101" s="4">
        <f t="shared" si="4"/>
        <v>1.3638484796660106</v>
      </c>
      <c r="C101" s="1">
        <f t="shared" si="5"/>
        <v>34.9</v>
      </c>
      <c r="D101" s="2">
        <f t="shared" si="6"/>
        <v>1.3638484796660106</v>
      </c>
      <c r="E101" s="1">
        <f t="shared" si="7"/>
        <v>12.636151520333989</v>
      </c>
    </row>
    <row r="102" spans="1:5" x14ac:dyDescent="0.45">
      <c r="A102" s="3">
        <v>10</v>
      </c>
      <c r="B102" s="4">
        <f t="shared" si="4"/>
        <v>1.3679767852945943</v>
      </c>
      <c r="C102" s="1">
        <f t="shared" si="5"/>
        <v>35</v>
      </c>
      <c r="D102" s="2">
        <f t="shared" si="6"/>
        <v>1.3679767852945943</v>
      </c>
      <c r="E102" s="1">
        <f t="shared" si="7"/>
        <v>12.632023214705406</v>
      </c>
    </row>
    <row r="103" spans="1:5" x14ac:dyDescent="0.45">
      <c r="A103" s="3">
        <v>10.1</v>
      </c>
      <c r="B103" s="4">
        <f t="shared" si="4"/>
        <v>1.3721208480535501</v>
      </c>
      <c r="C103" s="1">
        <f t="shared" si="5"/>
        <v>35.1</v>
      </c>
      <c r="D103" s="2">
        <f t="shared" si="6"/>
        <v>1.3721208480535501</v>
      </c>
      <c r="E103" s="1">
        <f t="shared" si="7"/>
        <v>12.62787915194645</v>
      </c>
    </row>
    <row r="104" spans="1:5" x14ac:dyDescent="0.45">
      <c r="A104" s="3">
        <v>10.199999999999999</v>
      </c>
      <c r="B104" s="4">
        <f t="shared" si="4"/>
        <v>1.3762809480831737</v>
      </c>
      <c r="C104" s="1">
        <f t="shared" si="5"/>
        <v>35.200000000000003</v>
      </c>
      <c r="D104" s="2">
        <f t="shared" si="6"/>
        <v>1.3762809480831737</v>
      </c>
      <c r="E104" s="1">
        <f t="shared" si="7"/>
        <v>12.623719051916826</v>
      </c>
    </row>
    <row r="105" spans="1:5" x14ac:dyDescent="0.45">
      <c r="A105" s="3">
        <v>10.3</v>
      </c>
      <c r="B105" s="4">
        <f t="shared" si="4"/>
        <v>1.3804573706396464</v>
      </c>
      <c r="C105" s="1">
        <f t="shared" si="5"/>
        <v>35.299999999999997</v>
      </c>
      <c r="D105" s="2">
        <f t="shared" si="6"/>
        <v>1.3804573706396464</v>
      </c>
      <c r="E105" s="1">
        <f t="shared" si="7"/>
        <v>12.619542629360353</v>
      </c>
    </row>
    <row r="106" spans="1:5" x14ac:dyDescent="0.45">
      <c r="A106" s="3">
        <v>10.4</v>
      </c>
      <c r="B106" s="4">
        <f t="shared" si="4"/>
        <v>1.3846504062413507</v>
      </c>
      <c r="C106" s="1">
        <f t="shared" si="5"/>
        <v>35.4</v>
      </c>
      <c r="D106" s="2">
        <f t="shared" si="6"/>
        <v>1.3846504062413507</v>
      </c>
      <c r="E106" s="1">
        <f t="shared" si="7"/>
        <v>12.61534959375865</v>
      </c>
    </row>
    <row r="107" spans="1:5" x14ac:dyDescent="0.45">
      <c r="A107" s="3">
        <v>10.5</v>
      </c>
      <c r="B107" s="4">
        <f t="shared" si="4"/>
        <v>1.3888603508201192</v>
      </c>
      <c r="C107" s="1">
        <f t="shared" si="5"/>
        <v>35.5</v>
      </c>
      <c r="D107" s="2">
        <f t="shared" si="6"/>
        <v>1.3888603508201192</v>
      </c>
      <c r="E107" s="1">
        <f t="shared" si="7"/>
        <v>12.611139649179881</v>
      </c>
    </row>
    <row r="108" spans="1:5" x14ac:dyDescent="0.45">
      <c r="A108" s="3">
        <v>10.6</v>
      </c>
      <c r="B108" s="4">
        <f t="shared" si="4"/>
        <v>1.3930875058776255</v>
      </c>
      <c r="C108" s="1">
        <f t="shared" si="5"/>
        <v>35.6</v>
      </c>
      <c r="D108" s="2">
        <f t="shared" si="6"/>
        <v>1.3930875058776255</v>
      </c>
      <c r="E108" s="1">
        <f t="shared" si="7"/>
        <v>12.606912494122374</v>
      </c>
    </row>
    <row r="109" spans="1:5" x14ac:dyDescent="0.45">
      <c r="A109" s="3">
        <v>10.7</v>
      </c>
      <c r="B109" s="4">
        <f t="shared" si="4"/>
        <v>1.3973321786471313</v>
      </c>
      <c r="C109" s="1">
        <f t="shared" si="5"/>
        <v>35.700000000000003</v>
      </c>
      <c r="D109" s="2">
        <f t="shared" si="6"/>
        <v>1.3973321786471313</v>
      </c>
      <c r="E109" s="1">
        <f t="shared" si="7"/>
        <v>12.602667821352869</v>
      </c>
    </row>
    <row r="110" spans="1:5" x14ac:dyDescent="0.45">
      <c r="A110" s="3">
        <v>10.8</v>
      </c>
      <c r="B110" s="4">
        <f t="shared" si="4"/>
        <v>1.4015946822608178</v>
      </c>
      <c r="C110" s="1">
        <f t="shared" si="5"/>
        <v>35.799999999999997</v>
      </c>
      <c r="D110" s="2">
        <f t="shared" si="6"/>
        <v>1.4015946822608178</v>
      </c>
      <c r="E110" s="1">
        <f t="shared" si="7"/>
        <v>12.598405317739182</v>
      </c>
    </row>
    <row r="111" spans="1:5" x14ac:dyDescent="0.45">
      <c r="A111" s="3">
        <v>10.9</v>
      </c>
      <c r="B111" s="4">
        <f t="shared" si="4"/>
        <v>1.4058753359229392</v>
      </c>
      <c r="C111" s="1">
        <f t="shared" si="5"/>
        <v>35.9</v>
      </c>
      <c r="D111" s="2">
        <f t="shared" si="6"/>
        <v>1.4058753359229392</v>
      </c>
      <c r="E111" s="1">
        <f t="shared" si="7"/>
        <v>12.594124664077061</v>
      </c>
    </row>
    <row r="112" spans="1:5" x14ac:dyDescent="0.45">
      <c r="A112" s="3">
        <v>11</v>
      </c>
      <c r="B112" s="4">
        <f t="shared" si="4"/>
        <v>1.4101744650890493</v>
      </c>
      <c r="C112" s="1">
        <f t="shared" si="5"/>
        <v>36</v>
      </c>
      <c r="D112" s="2">
        <f t="shared" si="6"/>
        <v>1.4101744650890493</v>
      </c>
      <c r="E112" s="1">
        <f t="shared" si="7"/>
        <v>12.58982553491095</v>
      </c>
    </row>
    <row r="113" spans="1:5" x14ac:dyDescent="0.45">
      <c r="A113" s="3">
        <v>11.1</v>
      </c>
      <c r="B113" s="4">
        <f t="shared" si="4"/>
        <v>1.414492401651563</v>
      </c>
      <c r="C113" s="1">
        <f t="shared" si="5"/>
        <v>36.1</v>
      </c>
      <c r="D113" s="2">
        <f t="shared" si="6"/>
        <v>1.414492401651563</v>
      </c>
      <c r="E113" s="1">
        <f t="shared" si="7"/>
        <v>12.585507598348437</v>
      </c>
    </row>
    <row r="114" spans="1:5" x14ac:dyDescent="0.45">
      <c r="A114" s="3">
        <v>11.2</v>
      </c>
      <c r="B114" s="4">
        <f t="shared" si="4"/>
        <v>1.4188294841319291</v>
      </c>
      <c r="C114" s="1">
        <f t="shared" si="5"/>
        <v>36.200000000000003</v>
      </c>
      <c r="D114" s="2">
        <f t="shared" si="6"/>
        <v>1.4188294841319291</v>
      </c>
      <c r="E114" s="1">
        <f t="shared" si="7"/>
        <v>12.58117051586807</v>
      </c>
    </row>
    <row r="115" spans="1:5" x14ac:dyDescent="0.45">
      <c r="A115" s="3">
        <v>11.3</v>
      </c>
      <c r="B115" s="4">
        <f t="shared" si="4"/>
        <v>1.4231860578797058</v>
      </c>
      <c r="C115" s="1">
        <f t="shared" si="5"/>
        <v>36.299999999999997</v>
      </c>
      <c r="D115" s="2">
        <f t="shared" si="6"/>
        <v>1.4231860578797058</v>
      </c>
      <c r="E115" s="1">
        <f t="shared" si="7"/>
        <v>12.576813942120294</v>
      </c>
    </row>
    <row r="116" spans="1:5" x14ac:dyDescent="0.45">
      <c r="A116" s="3">
        <v>11.4</v>
      </c>
      <c r="B116" s="4">
        <f t="shared" si="4"/>
        <v>1.4275624752788385</v>
      </c>
      <c r="C116" s="1">
        <f t="shared" si="5"/>
        <v>36.4</v>
      </c>
      <c r="D116" s="2">
        <f t="shared" si="6"/>
        <v>1.4275624752788385</v>
      </c>
      <c r="E116" s="1">
        <f t="shared" si="7"/>
        <v>12.572437524721161</v>
      </c>
    </row>
    <row r="117" spans="1:5" x14ac:dyDescent="0.45">
      <c r="A117" s="3">
        <v>11.5</v>
      </c>
      <c r="B117" s="4">
        <f t="shared" si="4"/>
        <v>1.4319590959614688</v>
      </c>
      <c r="C117" s="1">
        <f t="shared" si="5"/>
        <v>36.5</v>
      </c>
      <c r="D117" s="2">
        <f t="shared" si="6"/>
        <v>1.4319590959614688</v>
      </c>
      <c r="E117" s="1">
        <f t="shared" si="7"/>
        <v>12.568040904038531</v>
      </c>
    </row>
    <row r="118" spans="1:5" x14ac:dyDescent="0.45">
      <c r="A118" s="3">
        <v>11.6</v>
      </c>
      <c r="B118" s="4">
        <f t="shared" si="4"/>
        <v>1.4363762870296031</v>
      </c>
      <c r="C118" s="1">
        <f t="shared" si="5"/>
        <v>36.6</v>
      </c>
      <c r="D118" s="2">
        <f t="shared" si="6"/>
        <v>1.4363762870296031</v>
      </c>
      <c r="E118" s="1">
        <f t="shared" si="7"/>
        <v>12.563623712970397</v>
      </c>
    </row>
    <row r="119" spans="1:5" x14ac:dyDescent="0.45">
      <c r="A119" s="3">
        <v>11.7</v>
      </c>
      <c r="B119" s="4">
        <f t="shared" si="4"/>
        <v>1.4408144232850035</v>
      </c>
      <c r="C119" s="1">
        <f t="shared" si="5"/>
        <v>36.700000000000003</v>
      </c>
      <c r="D119" s="2">
        <f t="shared" si="6"/>
        <v>1.4408144232850035</v>
      </c>
      <c r="E119" s="1">
        <f t="shared" si="7"/>
        <v>12.559185576714997</v>
      </c>
    </row>
    <row r="120" spans="1:5" x14ac:dyDescent="0.45">
      <c r="A120" s="3">
        <v>11.8</v>
      </c>
      <c r="B120" s="4">
        <f t="shared" si="4"/>
        <v>1.4452738874676678</v>
      </c>
      <c r="C120" s="1">
        <f t="shared" si="5"/>
        <v>36.799999999999997</v>
      </c>
      <c r="D120" s="2">
        <f t="shared" si="6"/>
        <v>1.4452738874676678</v>
      </c>
      <c r="E120" s="1">
        <f t="shared" si="7"/>
        <v>12.554726112532332</v>
      </c>
    </row>
    <row r="121" spans="1:5" x14ac:dyDescent="0.45">
      <c r="A121" s="3">
        <v>11.9</v>
      </c>
      <c r="B121" s="4">
        <f t="shared" si="4"/>
        <v>1.4497550705032962</v>
      </c>
      <c r="C121" s="1">
        <f t="shared" si="5"/>
        <v>36.9</v>
      </c>
      <c r="D121" s="2">
        <f t="shared" si="6"/>
        <v>1.4497550705032962</v>
      </c>
      <c r="E121" s="1">
        <f t="shared" si="7"/>
        <v>12.550244929496703</v>
      </c>
    </row>
    <row r="122" spans="1:5" x14ac:dyDescent="0.45">
      <c r="A122" s="3">
        <v>12</v>
      </c>
      <c r="B122" s="4">
        <f t="shared" si="4"/>
        <v>1.4542583717601583</v>
      </c>
      <c r="C122" s="1">
        <f t="shared" si="5"/>
        <v>37</v>
      </c>
      <c r="D122" s="2">
        <f t="shared" si="6"/>
        <v>1.4542583717601583</v>
      </c>
      <c r="E122" s="1">
        <f t="shared" si="7"/>
        <v>12.545741628239842</v>
      </c>
    </row>
    <row r="123" spans="1:5" x14ac:dyDescent="0.45">
      <c r="A123" s="3">
        <v>12.1</v>
      </c>
      <c r="B123" s="4">
        <f t="shared" si="4"/>
        <v>1.4587841993157968</v>
      </c>
      <c r="C123" s="1">
        <f t="shared" si="5"/>
        <v>37.1</v>
      </c>
      <c r="D123" s="2">
        <f t="shared" si="6"/>
        <v>1.4587841993157968</v>
      </c>
      <c r="E123" s="1">
        <f t="shared" si="7"/>
        <v>12.541215800684203</v>
      </c>
    </row>
    <row r="124" spans="1:5" x14ac:dyDescent="0.45">
      <c r="A124" s="3">
        <v>12.2</v>
      </c>
      <c r="B124" s="4">
        <f t="shared" si="4"/>
        <v>1.4633329702340292</v>
      </c>
      <c r="C124" s="1">
        <f t="shared" si="5"/>
        <v>37.200000000000003</v>
      </c>
      <c r="D124" s="2">
        <f t="shared" si="6"/>
        <v>1.4633329702340292</v>
      </c>
      <c r="E124" s="1">
        <f t="shared" si="7"/>
        <v>12.536667029765971</v>
      </c>
    </row>
    <row r="125" spans="1:5" x14ac:dyDescent="0.45">
      <c r="A125" s="3">
        <v>12.3</v>
      </c>
      <c r="B125" s="4">
        <f t="shared" si="4"/>
        <v>1.4679051108527308</v>
      </c>
      <c r="C125" s="1">
        <f t="shared" si="5"/>
        <v>37.299999999999997</v>
      </c>
      <c r="D125" s="2">
        <f t="shared" si="6"/>
        <v>1.4679051108527308</v>
      </c>
      <c r="E125" s="1">
        <f t="shared" si="7"/>
        <v>12.532094889147269</v>
      </c>
    </row>
    <row r="126" spans="1:5" x14ac:dyDescent="0.45">
      <c r="A126" s="3">
        <v>12.4</v>
      </c>
      <c r="B126" s="4">
        <f t="shared" si="4"/>
        <v>1.4725010570829173</v>
      </c>
      <c r="C126" s="1">
        <f t="shared" si="5"/>
        <v>37.4</v>
      </c>
      <c r="D126" s="2">
        <f t="shared" si="6"/>
        <v>1.4725010570829173</v>
      </c>
      <c r="E126" s="1">
        <f t="shared" si="7"/>
        <v>12.527498942917083</v>
      </c>
    </row>
    <row r="127" spans="1:5" x14ac:dyDescent="0.45">
      <c r="A127" s="3">
        <v>12.5</v>
      </c>
      <c r="B127" s="4">
        <f t="shared" si="4"/>
        <v>1.4771212547196624</v>
      </c>
      <c r="C127" s="1">
        <f t="shared" si="5"/>
        <v>37.5</v>
      </c>
      <c r="D127" s="2">
        <f t="shared" si="6"/>
        <v>1.4771212547196624</v>
      </c>
      <c r="E127" s="1">
        <f t="shared" si="7"/>
        <v>12.522878745280337</v>
      </c>
    </row>
    <row r="128" spans="1:5" x14ac:dyDescent="0.45">
      <c r="A128" s="3">
        <v>12.6</v>
      </c>
      <c r="B128" s="4">
        <f t="shared" si="4"/>
        <v>1.4817661597654259</v>
      </c>
      <c r="C128" s="1">
        <f t="shared" si="5"/>
        <v>37.6</v>
      </c>
      <c r="D128" s="2">
        <f t="shared" si="6"/>
        <v>1.4817661597654259</v>
      </c>
      <c r="E128" s="1">
        <f t="shared" si="7"/>
        <v>12.518233840234574</v>
      </c>
    </row>
    <row r="129" spans="1:5" x14ac:dyDescent="0.45">
      <c r="A129" s="3">
        <v>12.7</v>
      </c>
      <c r="B129" s="4">
        <f t="shared" si="4"/>
        <v>1.486436238766395</v>
      </c>
      <c r="C129" s="1">
        <f t="shared" si="5"/>
        <v>37.700000000000003</v>
      </c>
      <c r="D129" s="2">
        <f t="shared" si="6"/>
        <v>1.486436238766395</v>
      </c>
      <c r="E129" s="1">
        <f t="shared" si="7"/>
        <v>12.513563761233605</v>
      </c>
    </row>
    <row r="130" spans="1:5" x14ac:dyDescent="0.45">
      <c r="A130" s="3">
        <v>12.8</v>
      </c>
      <c r="B130" s="4">
        <f t="shared" si="4"/>
        <v>1.4911319691624771</v>
      </c>
      <c r="C130" s="1">
        <f t="shared" si="5"/>
        <v>37.799999999999997</v>
      </c>
      <c r="D130" s="2">
        <f t="shared" si="6"/>
        <v>1.4911319691624771</v>
      </c>
      <c r="E130" s="1">
        <f t="shared" si="7"/>
        <v>12.508868030837522</v>
      </c>
    </row>
    <row r="131" spans="1:5" x14ac:dyDescent="0.45">
      <c r="A131" s="3">
        <v>12.9</v>
      </c>
      <c r="B131" s="4">
        <f t="shared" ref="B131:B194" si="8">IF($L$2=0,D131,E131)</f>
        <v>1.4958538396516223</v>
      </c>
      <c r="C131" s="1">
        <f t="shared" ref="C131:C194" si="9">IF($L$2=0,$G$2+A131,$I$2+A131)</f>
        <v>37.9</v>
      </c>
      <c r="D131" s="2">
        <f t="shared" si="6"/>
        <v>1.4958538396516223</v>
      </c>
      <c r="E131" s="1">
        <f t="shared" si="7"/>
        <v>12.504146160348377</v>
      </c>
    </row>
    <row r="132" spans="1:5" x14ac:dyDescent="0.45">
      <c r="A132" s="3">
        <v>13</v>
      </c>
      <c r="B132" s="4">
        <f t="shared" si="8"/>
        <v>1.5006023505691852</v>
      </c>
      <c r="C132" s="1">
        <f t="shared" si="9"/>
        <v>38</v>
      </c>
      <c r="D132" s="2">
        <f t="shared" ref="D132:D195" si="10">IF(A132&lt;$M$2,-LOG(($G$2*$H$2-A132*$J$2)/C132),IF(A132=$M$2,7,IF(A132&gt;$M$2,14+LOG((A132*$J$2-$G$2*$H$2)/C132))))</f>
        <v>1.5006023505691852</v>
      </c>
      <c r="E132" s="1">
        <f t="shared" ref="E132:E195" si="11">IF(A132&lt;$M$2,14+LOG(($I$2*$J$2-A132*$H$2)/C132),IF(A132=$M$2,7,IF(A132&gt;$M$2,-LOG((A132*$H$2-$I$2*$J$2)/C132))))</f>
        <v>12.499397649430815</v>
      </c>
    </row>
    <row r="133" spans="1:5" x14ac:dyDescent="0.45">
      <c r="A133" s="3">
        <v>13.1</v>
      </c>
      <c r="B133" s="4">
        <f t="shared" si="8"/>
        <v>1.5053780142830886</v>
      </c>
      <c r="C133" s="1">
        <f t="shared" si="9"/>
        <v>38.1</v>
      </c>
      <c r="D133" s="2">
        <f t="shared" si="10"/>
        <v>1.5053780142830886</v>
      </c>
      <c r="E133" s="1">
        <f t="shared" si="11"/>
        <v>12.494621985716911</v>
      </c>
    </row>
    <row r="134" spans="1:5" x14ac:dyDescent="0.45">
      <c r="A134" s="3">
        <v>13.2</v>
      </c>
      <c r="B134" s="4">
        <f t="shared" si="8"/>
        <v>1.5101813556055834</v>
      </c>
      <c r="C134" s="1">
        <f t="shared" si="9"/>
        <v>38.200000000000003</v>
      </c>
      <c r="D134" s="2">
        <f t="shared" si="10"/>
        <v>1.5101813556055834</v>
      </c>
      <c r="E134" s="1">
        <f t="shared" si="11"/>
        <v>12.489818644394417</v>
      </c>
    </row>
    <row r="135" spans="1:5" x14ac:dyDescent="0.45">
      <c r="A135" s="3">
        <v>13.3</v>
      </c>
      <c r="B135" s="4">
        <f t="shared" si="8"/>
        <v>1.5150129122224611</v>
      </c>
      <c r="C135" s="1">
        <f t="shared" si="9"/>
        <v>38.299999999999997</v>
      </c>
      <c r="D135" s="2">
        <f t="shared" si="10"/>
        <v>1.5150129122224611</v>
      </c>
      <c r="E135" s="1">
        <f t="shared" si="11"/>
        <v>12.484987087777538</v>
      </c>
    </row>
    <row r="136" spans="1:5" x14ac:dyDescent="0.45">
      <c r="A136" s="3">
        <v>13.4</v>
      </c>
      <c r="B136" s="4">
        <f t="shared" si="8"/>
        <v>1.5198732351406123</v>
      </c>
      <c r="C136" s="1">
        <f t="shared" si="9"/>
        <v>38.4</v>
      </c>
      <c r="D136" s="2">
        <f t="shared" si="10"/>
        <v>1.5198732351406123</v>
      </c>
      <c r="E136" s="1">
        <f t="shared" si="11"/>
        <v>12.480126764859389</v>
      </c>
    </row>
    <row r="137" spans="1:5" x14ac:dyDescent="0.45">
      <c r="A137" s="3">
        <v>13.5</v>
      </c>
      <c r="B137" s="4">
        <f t="shared" si="8"/>
        <v>1.524762889154889</v>
      </c>
      <c r="C137" s="1">
        <f t="shared" si="9"/>
        <v>38.5</v>
      </c>
      <c r="D137" s="2">
        <f t="shared" si="10"/>
        <v>1.524762889154889</v>
      </c>
      <c r="E137" s="1">
        <f t="shared" si="11"/>
        <v>12.475237110845111</v>
      </c>
    </row>
    <row r="138" spans="1:5" x14ac:dyDescent="0.45">
      <c r="A138" s="3">
        <v>13.6</v>
      </c>
      <c r="B138" s="4">
        <f t="shared" si="8"/>
        <v>1.5296824533352824</v>
      </c>
      <c r="C138" s="1">
        <f t="shared" si="9"/>
        <v>38.6</v>
      </c>
      <c r="D138" s="2">
        <f t="shared" si="10"/>
        <v>1.5296824533352824</v>
      </c>
      <c r="E138" s="1">
        <f t="shared" si="11"/>
        <v>12.470317546664717</v>
      </c>
    </row>
    <row r="139" spans="1:5" x14ac:dyDescent="0.45">
      <c r="A139" s="3">
        <v>13.7</v>
      </c>
      <c r="B139" s="4">
        <f t="shared" si="8"/>
        <v>1.5346325215354917</v>
      </c>
      <c r="C139" s="1">
        <f t="shared" si="9"/>
        <v>38.700000000000003</v>
      </c>
      <c r="D139" s="2">
        <f t="shared" si="10"/>
        <v>1.5346325215354917</v>
      </c>
      <c r="E139" s="1">
        <f t="shared" si="11"/>
        <v>12.465367478464508</v>
      </c>
    </row>
    <row r="140" spans="1:5" x14ac:dyDescent="0.45">
      <c r="A140" s="3">
        <v>13.8</v>
      </c>
      <c r="B140" s="4">
        <f t="shared" si="8"/>
        <v>1.5396137029240256</v>
      </c>
      <c r="C140" s="1">
        <f t="shared" si="9"/>
        <v>38.799999999999997</v>
      </c>
      <c r="D140" s="2">
        <f t="shared" si="10"/>
        <v>1.5396137029240256</v>
      </c>
      <c r="E140" s="1">
        <f t="shared" si="11"/>
        <v>12.460386297075974</v>
      </c>
    </row>
    <row r="141" spans="1:5" x14ac:dyDescent="0.45">
      <c r="A141" s="3">
        <v>13.9</v>
      </c>
      <c r="B141" s="4">
        <f t="shared" si="8"/>
        <v>1.5446266225390504</v>
      </c>
      <c r="C141" s="1">
        <f t="shared" si="9"/>
        <v>38.9</v>
      </c>
      <c r="D141" s="2">
        <f t="shared" si="10"/>
        <v>1.5446266225390504</v>
      </c>
      <c r="E141" s="1">
        <f t="shared" si="11"/>
        <v>12.455373377460949</v>
      </c>
    </row>
    <row r="142" spans="1:5" x14ac:dyDescent="0.45">
      <c r="A142" s="3">
        <v>14</v>
      </c>
      <c r="B142" s="4">
        <f t="shared" si="8"/>
        <v>1.5496719218682742</v>
      </c>
      <c r="C142" s="1">
        <f t="shared" si="9"/>
        <v>39</v>
      </c>
      <c r="D142" s="2">
        <f t="shared" si="10"/>
        <v>1.5496719218682742</v>
      </c>
      <c r="E142" s="1">
        <f t="shared" si="11"/>
        <v>12.450328078131726</v>
      </c>
    </row>
    <row r="143" spans="1:5" x14ac:dyDescent="0.45">
      <c r="A143" s="3">
        <v>14.1</v>
      </c>
      <c r="B143" s="4">
        <f t="shared" si="8"/>
        <v>1.5547502594552431</v>
      </c>
      <c r="C143" s="1">
        <f t="shared" si="9"/>
        <v>39.1</v>
      </c>
      <c r="D143" s="2">
        <f t="shared" si="10"/>
        <v>1.5547502594552431</v>
      </c>
      <c r="E143" s="1">
        <f t="shared" si="11"/>
        <v>12.445249740544757</v>
      </c>
    </row>
    <row r="144" spans="1:5" x14ac:dyDescent="0.45">
      <c r="A144" s="3">
        <v>14.2</v>
      </c>
      <c r="B144" s="4">
        <f t="shared" si="8"/>
        <v>1.5598623115335075</v>
      </c>
      <c r="C144" s="1">
        <f t="shared" si="9"/>
        <v>39.200000000000003</v>
      </c>
      <c r="D144" s="2">
        <f t="shared" si="10"/>
        <v>1.5598623115335075</v>
      </c>
      <c r="E144" s="1">
        <f t="shared" si="11"/>
        <v>12.440137688466493</v>
      </c>
    </row>
    <row r="145" spans="1:5" x14ac:dyDescent="0.45">
      <c r="A145" s="3">
        <v>14.3</v>
      </c>
      <c r="B145" s="4">
        <f t="shared" si="8"/>
        <v>1.5650087726902171</v>
      </c>
      <c r="C145" s="1">
        <f t="shared" si="9"/>
        <v>39.299999999999997</v>
      </c>
      <c r="D145" s="2">
        <f t="shared" si="10"/>
        <v>1.5650087726902171</v>
      </c>
      <c r="E145" s="1">
        <f t="shared" si="11"/>
        <v>12.434991227309784</v>
      </c>
    </row>
    <row r="146" spans="1:5" x14ac:dyDescent="0.45">
      <c r="A146" s="3">
        <v>14.4</v>
      </c>
      <c r="B146" s="4">
        <f t="shared" si="8"/>
        <v>1.570190356560804</v>
      </c>
      <c r="C146" s="1">
        <f t="shared" si="9"/>
        <v>39.4</v>
      </c>
      <c r="D146" s="2">
        <f t="shared" si="10"/>
        <v>1.570190356560804</v>
      </c>
      <c r="E146" s="1">
        <f t="shared" si="11"/>
        <v>12.429809643439196</v>
      </c>
    </row>
    <row r="147" spans="1:5" x14ac:dyDescent="0.45">
      <c r="A147" s="3">
        <v>14.5</v>
      </c>
      <c r="B147" s="4">
        <f t="shared" si="8"/>
        <v>1.5754077965565223</v>
      </c>
      <c r="C147" s="1">
        <f t="shared" si="9"/>
        <v>39.5</v>
      </c>
      <c r="D147" s="2">
        <f t="shared" si="10"/>
        <v>1.5754077965565223</v>
      </c>
      <c r="E147" s="1">
        <f t="shared" si="11"/>
        <v>12.424592203443478</v>
      </c>
    </row>
    <row r="148" spans="1:5" x14ac:dyDescent="0.45">
      <c r="A148" s="3">
        <v>14.6</v>
      </c>
      <c r="B148" s="4">
        <f t="shared" si="8"/>
        <v>1.5806618466267319</v>
      </c>
      <c r="C148" s="1">
        <f t="shared" si="9"/>
        <v>39.6</v>
      </c>
      <c r="D148" s="2">
        <f t="shared" si="10"/>
        <v>1.5806618466267319</v>
      </c>
      <c r="E148" s="1">
        <f t="shared" si="11"/>
        <v>12.419338153373268</v>
      </c>
    </row>
    <row r="149" spans="1:5" x14ac:dyDescent="0.45">
      <c r="A149" s="3">
        <v>14.7</v>
      </c>
      <c r="B149" s="4">
        <f t="shared" si="8"/>
        <v>1.5859532820579429</v>
      </c>
      <c r="C149" s="1">
        <f t="shared" si="9"/>
        <v>39.700000000000003</v>
      </c>
      <c r="D149" s="2">
        <f t="shared" si="10"/>
        <v>1.5859532820579429</v>
      </c>
      <c r="E149" s="1">
        <f t="shared" si="11"/>
        <v>12.414046717942057</v>
      </c>
    </row>
    <row r="150" spans="1:5" x14ac:dyDescent="0.45">
      <c r="A150" s="3">
        <v>14.8</v>
      </c>
      <c r="B150" s="4">
        <f t="shared" si="8"/>
        <v>1.5912829003117703</v>
      </c>
      <c r="C150" s="1">
        <f t="shared" si="9"/>
        <v>39.799999999999997</v>
      </c>
      <c r="D150" s="2">
        <f t="shared" si="10"/>
        <v>1.5912829003117703</v>
      </c>
      <c r="E150" s="1">
        <f t="shared" si="11"/>
        <v>12.40871709968823</v>
      </c>
    </row>
    <row r="151" spans="1:5" x14ac:dyDescent="0.45">
      <c r="A151" s="3">
        <v>14.9</v>
      </c>
      <c r="B151" s="4">
        <f t="shared" si="8"/>
        <v>1.5966515219041058</v>
      </c>
      <c r="C151" s="1">
        <f t="shared" si="9"/>
        <v>39.9</v>
      </c>
      <c r="D151" s="2">
        <f t="shared" si="10"/>
        <v>1.5966515219041058</v>
      </c>
      <c r="E151" s="1">
        <f t="shared" si="11"/>
        <v>12.403348478095895</v>
      </c>
    </row>
    <row r="152" spans="1:5" x14ac:dyDescent="0.45">
      <c r="A152" s="3">
        <v>15</v>
      </c>
      <c r="B152" s="4">
        <f t="shared" si="8"/>
        <v>1.6020599913279623</v>
      </c>
      <c r="C152" s="1">
        <f t="shared" si="9"/>
        <v>40</v>
      </c>
      <c r="D152" s="2">
        <f t="shared" si="10"/>
        <v>1.6020599913279623</v>
      </c>
      <c r="E152" s="1">
        <f t="shared" si="11"/>
        <v>12.397940008672037</v>
      </c>
    </row>
    <row r="153" spans="1:5" x14ac:dyDescent="0.45">
      <c r="A153" s="3">
        <v>15.1</v>
      </c>
      <c r="B153" s="4">
        <f t="shared" si="8"/>
        <v>1.6075091780226325</v>
      </c>
      <c r="C153" s="1">
        <f t="shared" si="9"/>
        <v>40.1</v>
      </c>
      <c r="D153" s="2">
        <f t="shared" si="10"/>
        <v>1.6075091780226325</v>
      </c>
      <c r="E153" s="1">
        <f t="shared" si="11"/>
        <v>12.392490821977368</v>
      </c>
    </row>
    <row r="154" spans="1:5" x14ac:dyDescent="0.45">
      <c r="A154" s="3">
        <v>15.2</v>
      </c>
      <c r="B154" s="4">
        <f t="shared" si="8"/>
        <v>1.6129999773919752</v>
      </c>
      <c r="C154" s="1">
        <f t="shared" si="9"/>
        <v>40.200000000000003</v>
      </c>
      <c r="D154" s="2">
        <f t="shared" si="10"/>
        <v>1.6129999773919752</v>
      </c>
      <c r="E154" s="1">
        <f t="shared" si="11"/>
        <v>12.387000022608024</v>
      </c>
    </row>
    <row r="155" spans="1:5" x14ac:dyDescent="0.45">
      <c r="A155" s="3">
        <v>15.3</v>
      </c>
      <c r="B155" s="4">
        <f t="shared" si="8"/>
        <v>1.6185333118748646</v>
      </c>
      <c r="C155" s="1">
        <f t="shared" si="9"/>
        <v>40.299999999999997</v>
      </c>
      <c r="D155" s="2">
        <f t="shared" si="10"/>
        <v>1.6185333118748646</v>
      </c>
      <c r="E155" s="1">
        <f t="shared" si="11"/>
        <v>12.381466688125135</v>
      </c>
    </row>
    <row r="156" spans="1:5" x14ac:dyDescent="0.45">
      <c r="A156" s="3">
        <v>15.4</v>
      </c>
      <c r="B156" s="4">
        <f t="shared" si="8"/>
        <v>1.6241101320710365</v>
      </c>
      <c r="C156" s="1">
        <f t="shared" si="9"/>
        <v>40.4</v>
      </c>
      <c r="D156" s="2">
        <f t="shared" si="10"/>
        <v>1.6241101320710365</v>
      </c>
      <c r="E156" s="1">
        <f t="shared" si="11"/>
        <v>12.375889867928963</v>
      </c>
    </row>
    <row r="157" spans="1:5" x14ac:dyDescent="0.45">
      <c r="A157" s="3">
        <v>15.5</v>
      </c>
      <c r="B157" s="4">
        <f t="shared" si="8"/>
        <v>1.6297314179258209</v>
      </c>
      <c r="C157" s="1">
        <f t="shared" si="9"/>
        <v>40.5</v>
      </c>
      <c r="D157" s="2">
        <f t="shared" si="10"/>
        <v>1.6297314179258209</v>
      </c>
      <c r="E157" s="1">
        <f t="shared" si="11"/>
        <v>12.370268582074178</v>
      </c>
    </row>
    <row r="158" spans="1:5" x14ac:dyDescent="0.45">
      <c r="A158" s="3">
        <v>15.6</v>
      </c>
      <c r="B158" s="4">
        <f t="shared" si="8"/>
        <v>1.6353981799774955</v>
      </c>
      <c r="C158" s="1">
        <f t="shared" si="9"/>
        <v>40.6</v>
      </c>
      <c r="D158" s="2">
        <f t="shared" si="10"/>
        <v>1.6353981799774955</v>
      </c>
      <c r="E158" s="1">
        <f t="shared" si="11"/>
        <v>12.364601820022504</v>
      </c>
    </row>
    <row r="159" spans="1:5" x14ac:dyDescent="0.45">
      <c r="A159" s="3">
        <v>15.7</v>
      </c>
      <c r="B159" s="4">
        <f t="shared" si="8"/>
        <v>1.6411114606712849</v>
      </c>
      <c r="C159" s="1">
        <f t="shared" si="9"/>
        <v>40.700000000000003</v>
      </c>
      <c r="D159" s="2">
        <f t="shared" si="10"/>
        <v>1.6411114606712849</v>
      </c>
      <c r="E159" s="1">
        <f t="shared" si="11"/>
        <v>12.358888539328715</v>
      </c>
    </row>
    <row r="160" spans="1:5" x14ac:dyDescent="0.45">
      <c r="A160" s="3">
        <v>15.8</v>
      </c>
      <c r="B160" s="4">
        <f t="shared" si="8"/>
        <v>1.6468723357443247</v>
      </c>
      <c r="C160" s="1">
        <f t="shared" si="9"/>
        <v>40.799999999999997</v>
      </c>
      <c r="D160" s="2">
        <f t="shared" si="10"/>
        <v>1.6468723357443247</v>
      </c>
      <c r="E160" s="1">
        <f t="shared" si="11"/>
        <v>12.353127664255675</v>
      </c>
    </row>
    <row r="161" spans="1:5" x14ac:dyDescent="0.45">
      <c r="A161" s="3">
        <v>15.9</v>
      </c>
      <c r="B161" s="4">
        <f t="shared" si="8"/>
        <v>1.6526819156862482</v>
      </c>
      <c r="C161" s="1">
        <f t="shared" si="9"/>
        <v>40.9</v>
      </c>
      <c r="D161" s="2">
        <f t="shared" si="10"/>
        <v>1.6526819156862482</v>
      </c>
      <c r="E161" s="1">
        <f t="shared" si="11"/>
        <v>12.347318084313752</v>
      </c>
    </row>
    <row r="162" spans="1:5" x14ac:dyDescent="0.45">
      <c r="A162" s="3">
        <v>16</v>
      </c>
      <c r="B162" s="4">
        <f t="shared" si="8"/>
        <v>1.6585413472804107</v>
      </c>
      <c r="C162" s="1">
        <f t="shared" si="9"/>
        <v>41</v>
      </c>
      <c r="D162" s="2">
        <f t="shared" si="10"/>
        <v>1.6585413472804107</v>
      </c>
      <c r="E162" s="1">
        <f t="shared" si="11"/>
        <v>12.34145865271959</v>
      </c>
    </row>
    <row r="163" spans="1:5" x14ac:dyDescent="0.45">
      <c r="A163" s="3">
        <v>16.100000000000001</v>
      </c>
      <c r="B163" s="4">
        <f t="shared" si="8"/>
        <v>1.6644518152311565</v>
      </c>
      <c r="C163" s="1">
        <f t="shared" si="9"/>
        <v>41.1</v>
      </c>
      <c r="D163" s="2">
        <f t="shared" si="10"/>
        <v>1.6644518152311565</v>
      </c>
      <c r="E163" s="1">
        <f t="shared" si="11"/>
        <v>12.335548184768843</v>
      </c>
    </row>
    <row r="164" spans="1:5" x14ac:dyDescent="0.45">
      <c r="A164" s="3">
        <v>16.2</v>
      </c>
      <c r="B164" s="4">
        <f t="shared" si="8"/>
        <v>1.6704145438829661</v>
      </c>
      <c r="C164" s="1">
        <f t="shared" si="9"/>
        <v>41.2</v>
      </c>
      <c r="D164" s="2">
        <f t="shared" si="10"/>
        <v>1.6704145438829661</v>
      </c>
      <c r="E164" s="1">
        <f t="shared" si="11"/>
        <v>12.329585456117034</v>
      </c>
    </row>
    <row r="165" spans="1:5" x14ac:dyDescent="0.45">
      <c r="A165" s="3">
        <v>16.3</v>
      </c>
      <c r="B165" s="4">
        <f t="shared" si="8"/>
        <v>1.6764307990377825</v>
      </c>
      <c r="C165" s="1">
        <f t="shared" si="9"/>
        <v>41.3</v>
      </c>
      <c r="D165" s="2">
        <f t="shared" si="10"/>
        <v>1.6764307990377825</v>
      </c>
      <c r="E165" s="1">
        <f t="shared" si="11"/>
        <v>12.323569200962218</v>
      </c>
    </row>
    <row r="166" spans="1:5" x14ac:dyDescent="0.45">
      <c r="A166" s="3">
        <v>16.399999999999999</v>
      </c>
      <c r="B166" s="4">
        <f t="shared" si="8"/>
        <v>1.6825018898773312</v>
      </c>
      <c r="C166" s="1">
        <f t="shared" si="9"/>
        <v>41.4</v>
      </c>
      <c r="D166" s="2">
        <f t="shared" si="10"/>
        <v>1.6825018898773312</v>
      </c>
      <c r="E166" s="1">
        <f t="shared" si="11"/>
        <v>12.317498110122669</v>
      </c>
    </row>
    <row r="167" spans="1:5" x14ac:dyDescent="0.45">
      <c r="A167" s="3">
        <v>16.5</v>
      </c>
      <c r="B167" s="4">
        <f t="shared" si="8"/>
        <v>1.6886291709978001</v>
      </c>
      <c r="C167" s="1">
        <f t="shared" si="9"/>
        <v>41.5</v>
      </c>
      <c r="D167" s="2">
        <f t="shared" si="10"/>
        <v>1.6886291709978001</v>
      </c>
      <c r="E167" s="1">
        <f t="shared" si="11"/>
        <v>12.3113708290022</v>
      </c>
    </row>
    <row r="168" spans="1:5" x14ac:dyDescent="0.45">
      <c r="A168" s="3">
        <v>16.600000000000001</v>
      </c>
      <c r="B168" s="4">
        <f t="shared" si="8"/>
        <v>1.6948140445648612</v>
      </c>
      <c r="C168" s="1">
        <f t="shared" si="9"/>
        <v>41.6</v>
      </c>
      <c r="D168" s="2">
        <f t="shared" si="10"/>
        <v>1.6948140445648612</v>
      </c>
      <c r="E168" s="1">
        <f t="shared" si="11"/>
        <v>12.305185955435139</v>
      </c>
    </row>
    <row r="169" spans="1:5" x14ac:dyDescent="0.45">
      <c r="A169" s="3">
        <v>16.7</v>
      </c>
      <c r="B169" s="4">
        <f t="shared" si="8"/>
        <v>1.7010579625976836</v>
      </c>
      <c r="C169" s="1">
        <f t="shared" si="9"/>
        <v>41.7</v>
      </c>
      <c r="D169" s="2">
        <f t="shared" si="10"/>
        <v>1.7010579625976836</v>
      </c>
      <c r="E169" s="1">
        <f t="shared" si="11"/>
        <v>12.298942037402316</v>
      </c>
    </row>
    <row r="170" spans="1:5" x14ac:dyDescent="0.45">
      <c r="A170" s="3">
        <v>16.8</v>
      </c>
      <c r="B170" s="4">
        <f t="shared" si="8"/>
        <v>1.7073624293913185</v>
      </c>
      <c r="C170" s="1">
        <f t="shared" si="9"/>
        <v>41.8</v>
      </c>
      <c r="D170" s="2">
        <f t="shared" si="10"/>
        <v>1.7073624293913185</v>
      </c>
      <c r="E170" s="1">
        <f t="shared" si="11"/>
        <v>12.292637570608681</v>
      </c>
    </row>
    <row r="171" spans="1:5" x14ac:dyDescent="0.45">
      <c r="A171" s="3">
        <v>16.899999999999999</v>
      </c>
      <c r="B171" s="4">
        <f t="shared" si="8"/>
        <v>1.7137290040876456</v>
      </c>
      <c r="C171" s="1">
        <f t="shared" si="9"/>
        <v>41.9</v>
      </c>
      <c r="D171" s="2">
        <f t="shared" si="10"/>
        <v>1.7137290040876456</v>
      </c>
      <c r="E171" s="1">
        <f t="shared" si="11"/>
        <v>12.286270995912353</v>
      </c>
    </row>
    <row r="172" spans="1:5" x14ac:dyDescent="0.45">
      <c r="A172" s="3">
        <v>17</v>
      </c>
      <c r="B172" s="4">
        <f t="shared" si="8"/>
        <v>1.720159303405957</v>
      </c>
      <c r="C172" s="1">
        <f t="shared" si="9"/>
        <v>42</v>
      </c>
      <c r="D172" s="2">
        <f t="shared" si="10"/>
        <v>1.720159303405957</v>
      </c>
      <c r="E172" s="1">
        <f t="shared" si="11"/>
        <v>12.279840696594043</v>
      </c>
    </row>
    <row r="173" spans="1:5" x14ac:dyDescent="0.45">
      <c r="A173" s="3">
        <v>17.100000000000001</v>
      </c>
      <c r="B173" s="4">
        <f t="shared" si="8"/>
        <v>1.7266550045452269</v>
      </c>
      <c r="C173" s="1">
        <f t="shared" si="9"/>
        <v>42.1</v>
      </c>
      <c r="D173" s="2">
        <f t="shared" si="10"/>
        <v>1.7266550045452269</v>
      </c>
      <c r="E173" s="1">
        <f t="shared" si="11"/>
        <v>12.273344995454773</v>
      </c>
    </row>
    <row r="174" spans="1:5" x14ac:dyDescent="0.45">
      <c r="A174" s="3">
        <v>17.2</v>
      </c>
      <c r="B174" s="4">
        <f t="shared" si="8"/>
        <v>1.7332178482711935</v>
      </c>
      <c r="C174" s="1">
        <f t="shared" si="9"/>
        <v>42.2</v>
      </c>
      <c r="D174" s="2">
        <f t="shared" si="10"/>
        <v>1.7332178482711935</v>
      </c>
      <c r="E174" s="1">
        <f t="shared" si="11"/>
        <v>12.266782151728806</v>
      </c>
    </row>
    <row r="175" spans="1:5" x14ac:dyDescent="0.45">
      <c r="A175" s="3">
        <v>17.3</v>
      </c>
      <c r="B175" s="4">
        <f t="shared" si="8"/>
        <v>1.7398496422025607</v>
      </c>
      <c r="C175" s="1">
        <f t="shared" si="9"/>
        <v>42.3</v>
      </c>
      <c r="D175" s="2">
        <f t="shared" si="10"/>
        <v>1.7398496422025607</v>
      </c>
      <c r="E175" s="1">
        <f t="shared" si="11"/>
        <v>12.260150357797439</v>
      </c>
    </row>
    <row r="176" spans="1:5" x14ac:dyDescent="0.45">
      <c r="A176" s="3">
        <v>17.399999999999999</v>
      </c>
      <c r="B176" s="4">
        <f t="shared" si="8"/>
        <v>1.7465522643119413</v>
      </c>
      <c r="C176" s="1">
        <f t="shared" si="9"/>
        <v>42.4</v>
      </c>
      <c r="D176" s="2">
        <f t="shared" si="10"/>
        <v>1.7465522643119413</v>
      </c>
      <c r="E176" s="1">
        <f t="shared" si="11"/>
        <v>12.253447735688059</v>
      </c>
    </row>
    <row r="177" spans="1:5" x14ac:dyDescent="0.45">
      <c r="A177" s="3">
        <v>17.5</v>
      </c>
      <c r="B177" s="4">
        <f t="shared" si="8"/>
        <v>1.7533276666586115</v>
      </c>
      <c r="C177" s="1">
        <f t="shared" si="9"/>
        <v>42.5</v>
      </c>
      <c r="D177" s="2">
        <f t="shared" si="10"/>
        <v>1.7533276666586115</v>
      </c>
      <c r="E177" s="1">
        <f t="shared" si="11"/>
        <v>12.246672333341388</v>
      </c>
    </row>
    <row r="178" spans="1:5" x14ac:dyDescent="0.45">
      <c r="A178" s="3">
        <v>17.600000000000001</v>
      </c>
      <c r="B178" s="4">
        <f t="shared" si="8"/>
        <v>1.7601778793717429</v>
      </c>
      <c r="C178" s="1">
        <f t="shared" si="9"/>
        <v>42.6</v>
      </c>
      <c r="D178" s="2">
        <f t="shared" si="10"/>
        <v>1.7601778793717429</v>
      </c>
      <c r="E178" s="1">
        <f t="shared" si="11"/>
        <v>12.239822120628258</v>
      </c>
    </row>
    <row r="179" spans="1:5" x14ac:dyDescent="0.45">
      <c r="A179" s="3">
        <v>17.7</v>
      </c>
      <c r="B179" s="4">
        <f t="shared" si="8"/>
        <v>1.767105014904568</v>
      </c>
      <c r="C179" s="1">
        <f t="shared" si="9"/>
        <v>42.7</v>
      </c>
      <c r="D179" s="2">
        <f t="shared" si="10"/>
        <v>1.767105014904568</v>
      </c>
      <c r="E179" s="1">
        <f t="shared" si="11"/>
        <v>12.232894985095433</v>
      </c>
    </row>
    <row r="180" spans="1:5" x14ac:dyDescent="0.45">
      <c r="A180" s="3">
        <v>17.8</v>
      </c>
      <c r="B180" s="4">
        <f t="shared" si="8"/>
        <v>1.7741112725819037</v>
      </c>
      <c r="C180" s="1">
        <f t="shared" si="9"/>
        <v>42.8</v>
      </c>
      <c r="D180" s="2">
        <f t="shared" si="10"/>
        <v>1.7741112725819037</v>
      </c>
      <c r="E180" s="1">
        <f t="shared" si="11"/>
        <v>12.225888727418097</v>
      </c>
    </row>
    <row r="181" spans="1:5" x14ac:dyDescent="0.45">
      <c r="A181" s="3">
        <v>17.899999999999999</v>
      </c>
      <c r="B181" s="4">
        <f t="shared" si="8"/>
        <v>1.781198943465649</v>
      </c>
      <c r="C181" s="1">
        <f t="shared" si="9"/>
        <v>42.9</v>
      </c>
      <c r="D181" s="2">
        <f t="shared" si="10"/>
        <v>1.781198943465649</v>
      </c>
      <c r="E181" s="1">
        <f t="shared" si="11"/>
        <v>12.218801056534351</v>
      </c>
    </row>
    <row r="182" spans="1:5" x14ac:dyDescent="0.45">
      <c r="A182" s="3">
        <v>18</v>
      </c>
      <c r="B182" s="4">
        <f t="shared" si="8"/>
        <v>1.7883704155653297</v>
      </c>
      <c r="C182" s="1">
        <f t="shared" si="9"/>
        <v>43</v>
      </c>
      <c r="D182" s="2">
        <f t="shared" si="10"/>
        <v>1.7883704155653297</v>
      </c>
      <c r="E182" s="1">
        <f t="shared" si="11"/>
        <v>12.21162958443467</v>
      </c>
    </row>
    <row r="183" spans="1:5" x14ac:dyDescent="0.45">
      <c r="A183" s="3">
        <v>18.100000000000001</v>
      </c>
      <c r="B183" s="4">
        <f t="shared" si="8"/>
        <v>1.7956281794234765</v>
      </c>
      <c r="C183" s="1">
        <f t="shared" si="9"/>
        <v>43.1</v>
      </c>
      <c r="D183" s="2">
        <f t="shared" si="10"/>
        <v>1.7956281794234765</v>
      </c>
      <c r="E183" s="1">
        <f t="shared" si="11"/>
        <v>12.204371820576524</v>
      </c>
    </row>
    <row r="184" spans="1:5" x14ac:dyDescent="0.45">
      <c r="A184" s="3">
        <v>18.2</v>
      </c>
      <c r="B184" s="4">
        <f t="shared" si="8"/>
        <v>1.8029748341086758</v>
      </c>
      <c r="C184" s="1">
        <f t="shared" si="9"/>
        <v>43.2</v>
      </c>
      <c r="D184" s="2">
        <f t="shared" si="10"/>
        <v>1.8029748341086758</v>
      </c>
      <c r="E184" s="1">
        <f t="shared" si="11"/>
        <v>12.197025165891324</v>
      </c>
    </row>
    <row r="185" spans="1:5" x14ac:dyDescent="0.45">
      <c r="A185" s="3">
        <v>18.3</v>
      </c>
      <c r="B185" s="4">
        <f t="shared" si="8"/>
        <v>1.8104130936525391</v>
      </c>
      <c r="C185" s="1">
        <f t="shared" si="9"/>
        <v>43.3</v>
      </c>
      <c r="D185" s="2">
        <f t="shared" si="10"/>
        <v>1.8104130936525391</v>
      </c>
      <c r="E185" s="1">
        <f t="shared" si="11"/>
        <v>12.189586906347461</v>
      </c>
    </row>
    <row r="186" spans="1:5" x14ac:dyDescent="0.45">
      <c r="A186" s="3">
        <v>18.399999999999999</v>
      </c>
      <c r="B186" s="4">
        <f t="shared" si="8"/>
        <v>1.8179457939706418</v>
      </c>
      <c r="C186" s="1">
        <f t="shared" si="9"/>
        <v>43.4</v>
      </c>
      <c r="D186" s="2">
        <f t="shared" si="10"/>
        <v>1.8179457939706418</v>
      </c>
      <c r="E186" s="1">
        <f t="shared" si="11"/>
        <v>12.182054206029358</v>
      </c>
    </row>
    <row r="187" spans="1:5" x14ac:dyDescent="0.45">
      <c r="A187" s="3">
        <v>18.5</v>
      </c>
      <c r="B187" s="4">
        <f t="shared" si="8"/>
        <v>1.8255759003117817</v>
      </c>
      <c r="C187" s="1">
        <f t="shared" si="9"/>
        <v>43.5</v>
      </c>
      <c r="D187" s="2">
        <f t="shared" si="10"/>
        <v>1.8255759003117817</v>
      </c>
      <c r="E187" s="1">
        <f t="shared" si="11"/>
        <v>12.174424099688219</v>
      </c>
    </row>
    <row r="188" spans="1:5" x14ac:dyDescent="0.45">
      <c r="A188" s="3">
        <v>18.600000000000001</v>
      </c>
      <c r="B188" s="4">
        <f t="shared" si="8"/>
        <v>1.833306515284699</v>
      </c>
      <c r="C188" s="1">
        <f t="shared" si="9"/>
        <v>43.6</v>
      </c>
      <c r="D188" s="2">
        <f t="shared" si="10"/>
        <v>1.833306515284699</v>
      </c>
      <c r="E188" s="1">
        <f t="shared" si="11"/>
        <v>12.166693484715301</v>
      </c>
    </row>
    <row r="189" spans="1:5" x14ac:dyDescent="0.45">
      <c r="A189" s="3">
        <v>18.7</v>
      </c>
      <c r="B189" s="4">
        <f t="shared" si="8"/>
        <v>1.8411408875168402</v>
      </c>
      <c r="C189" s="1">
        <f t="shared" si="9"/>
        <v>43.7</v>
      </c>
      <c r="D189" s="2">
        <f t="shared" si="10"/>
        <v>1.8411408875168402</v>
      </c>
      <c r="E189" s="1">
        <f t="shared" si="11"/>
        <v>12.15885911248316</v>
      </c>
    </row>
    <row r="190" spans="1:5" x14ac:dyDescent="0.45">
      <c r="A190" s="3">
        <v>18.8</v>
      </c>
      <c r="B190" s="4">
        <f t="shared" si="8"/>
        <v>1.8490824210058456</v>
      </c>
      <c r="C190" s="1">
        <f t="shared" si="9"/>
        <v>43.8</v>
      </c>
      <c r="D190" s="2">
        <f t="shared" si="10"/>
        <v>1.8490824210058456</v>
      </c>
      <c r="E190" s="1">
        <f t="shared" si="11"/>
        <v>12.150917578994154</v>
      </c>
    </row>
    <row r="191" spans="1:5" x14ac:dyDescent="0.45">
      <c r="A191" s="3">
        <v>18.899999999999999</v>
      </c>
      <c r="B191" s="4">
        <f t="shared" si="8"/>
        <v>1.8571346852313542</v>
      </c>
      <c r="C191" s="1">
        <f t="shared" si="9"/>
        <v>43.9</v>
      </c>
      <c r="D191" s="2">
        <f t="shared" si="10"/>
        <v>1.8571346852313542</v>
      </c>
      <c r="E191" s="1">
        <f t="shared" si="11"/>
        <v>12.142865314768645</v>
      </c>
    </row>
    <row r="192" spans="1:5" x14ac:dyDescent="0.45">
      <c r="A192" s="3">
        <v>19</v>
      </c>
      <c r="B192" s="4">
        <f t="shared" si="8"/>
        <v>1.8653014261025438</v>
      </c>
      <c r="C192" s="1">
        <f t="shared" si="9"/>
        <v>44</v>
      </c>
      <c r="D192" s="2">
        <f t="shared" si="10"/>
        <v>1.8653014261025438</v>
      </c>
      <c r="E192" s="1">
        <f t="shared" si="11"/>
        <v>12.134698573897456</v>
      </c>
    </row>
    <row r="193" spans="1:5" x14ac:dyDescent="0.45">
      <c r="A193" s="3">
        <v>19.100000000000001</v>
      </c>
      <c r="B193" s="4">
        <f t="shared" si="8"/>
        <v>1.8735865778256944</v>
      </c>
      <c r="C193" s="1">
        <f t="shared" si="9"/>
        <v>44.1</v>
      </c>
      <c r="D193" s="2">
        <f t="shared" si="10"/>
        <v>1.8735865778256944</v>
      </c>
      <c r="E193" s="1">
        <f t="shared" si="11"/>
        <v>12.126413422174306</v>
      </c>
    </row>
    <row r="194" spans="1:5" x14ac:dyDescent="0.45">
      <c r="A194" s="3">
        <v>19.2</v>
      </c>
      <c r="B194" s="4">
        <f t="shared" si="8"/>
        <v>1.8819942757861545</v>
      </c>
      <c r="C194" s="1">
        <f t="shared" si="9"/>
        <v>44.2</v>
      </c>
      <c r="D194" s="2">
        <f t="shared" si="10"/>
        <v>1.8819942757861545</v>
      </c>
      <c r="E194" s="1">
        <f t="shared" si="11"/>
        <v>12.118005724213845</v>
      </c>
    </row>
    <row r="195" spans="1:5" x14ac:dyDescent="0.45">
      <c r="A195" s="3">
        <v>19.3</v>
      </c>
      <c r="B195" s="4">
        <f t="shared" ref="B195:B258" si="12">IF($L$2=0,D195,E195)</f>
        <v>1.8905288705505783</v>
      </c>
      <c r="C195" s="1">
        <f t="shared" ref="C195:C258" si="13">IF($L$2=0,$G$2+A195,$I$2+A195)</f>
        <v>44.3</v>
      </c>
      <c r="D195" s="2">
        <f t="shared" si="10"/>
        <v>1.8905288705505783</v>
      </c>
      <c r="E195" s="1">
        <f t="shared" si="11"/>
        <v>12.109471129449421</v>
      </c>
    </row>
    <row r="196" spans="1:5" x14ac:dyDescent="0.45">
      <c r="A196" s="3">
        <v>19.399999999999999</v>
      </c>
      <c r="B196" s="4">
        <f t="shared" si="12"/>
        <v>1.8991949431084194</v>
      </c>
      <c r="C196" s="1">
        <f t="shared" si="13"/>
        <v>44.4</v>
      </c>
      <c r="D196" s="2">
        <f t="shared" ref="D196:D259" si="14">IF(A196&lt;$M$2,-LOG(($G$2*$H$2-A196*$J$2)/C196),IF(A196=$M$2,7,IF(A196&gt;$M$2,14+LOG((A196*$J$2-$G$2*$H$2)/C196))))</f>
        <v>1.8991949431084194</v>
      </c>
      <c r="E196" s="1">
        <f t="shared" ref="E196:E259" si="15">IF(A196&lt;$M$2,14+LOG(($I$2*$J$2-A196*$H$2)/C196),IF(A196=$M$2,7,IF(A196&gt;$M$2,-LOG((A196*$H$2-$I$2*$J$2)/C196))))</f>
        <v>12.100805056891581</v>
      </c>
    </row>
    <row r="197" spans="1:5" x14ac:dyDescent="0.45">
      <c r="A197" s="3">
        <v>19.5</v>
      </c>
      <c r="B197" s="4">
        <f t="shared" si="12"/>
        <v>1.9079973214866879</v>
      </c>
      <c r="C197" s="1">
        <f t="shared" si="13"/>
        <v>44.5</v>
      </c>
      <c r="D197" s="2">
        <f t="shared" si="14"/>
        <v>1.9079973214866879</v>
      </c>
      <c r="E197" s="1">
        <f t="shared" si="15"/>
        <v>12.092002678513312</v>
      </c>
    </row>
    <row r="198" spans="1:5" x14ac:dyDescent="0.45">
      <c r="A198" s="3">
        <v>19.600000000000001</v>
      </c>
      <c r="B198" s="4">
        <f t="shared" si="12"/>
        <v>1.9169410988891735</v>
      </c>
      <c r="C198" s="1">
        <f t="shared" si="13"/>
        <v>44.6</v>
      </c>
      <c r="D198" s="2">
        <f t="shared" si="14"/>
        <v>1.9169410988891735</v>
      </c>
      <c r="E198" s="1">
        <f t="shared" si="15"/>
        <v>12.083058901110826</v>
      </c>
    </row>
    <row r="199" spans="1:5" x14ac:dyDescent="0.45">
      <c r="A199" s="3">
        <v>19.7</v>
      </c>
      <c r="B199" s="4">
        <f t="shared" si="12"/>
        <v>1.9260316535311475</v>
      </c>
      <c r="C199" s="1">
        <f t="shared" si="13"/>
        <v>44.7</v>
      </c>
      <c r="D199" s="2">
        <f t="shared" si="14"/>
        <v>1.9260316535311475</v>
      </c>
      <c r="E199" s="1">
        <f t="shared" si="15"/>
        <v>12.073968346468853</v>
      </c>
    </row>
    <row r="200" spans="1:5" x14ac:dyDescent="0.45">
      <c r="A200" s="3">
        <v>19.8</v>
      </c>
      <c r="B200" s="4">
        <f t="shared" si="12"/>
        <v>1.935274670363345</v>
      </c>
      <c r="C200" s="1">
        <f t="shared" si="13"/>
        <v>44.8</v>
      </c>
      <c r="D200" s="2">
        <f t="shared" si="14"/>
        <v>1.935274670363345</v>
      </c>
      <c r="E200" s="1">
        <f t="shared" si="15"/>
        <v>12.064725329636655</v>
      </c>
    </row>
    <row r="201" spans="1:5" x14ac:dyDescent="0.45">
      <c r="A201" s="3">
        <v>19.899999999999999</v>
      </c>
      <c r="B201" s="4">
        <f t="shared" si="12"/>
        <v>1.9446761649053868</v>
      </c>
      <c r="C201" s="1">
        <f t="shared" si="13"/>
        <v>44.9</v>
      </c>
      <c r="D201" s="2">
        <f t="shared" si="14"/>
        <v>1.9446761649053868</v>
      </c>
      <c r="E201" s="1">
        <f t="shared" si="15"/>
        <v>12.055323835094613</v>
      </c>
    </row>
    <row r="202" spans="1:5" x14ac:dyDescent="0.45">
      <c r="A202" s="3">
        <v>20</v>
      </c>
      <c r="B202" s="4">
        <f t="shared" si="12"/>
        <v>1.9542425094393248</v>
      </c>
      <c r="C202" s="1">
        <f t="shared" si="13"/>
        <v>45</v>
      </c>
      <c r="D202" s="2">
        <f t="shared" si="14"/>
        <v>1.9542425094393248</v>
      </c>
      <c r="E202" s="1">
        <f t="shared" si="15"/>
        <v>12.045757490560675</v>
      </c>
    </row>
    <row r="203" spans="1:5" x14ac:dyDescent="0.45">
      <c r="A203" s="3">
        <v>20.100000000000001</v>
      </c>
      <c r="B203" s="4">
        <f t="shared" si="12"/>
        <v>1.9639804618494472</v>
      </c>
      <c r="C203" s="1">
        <f t="shared" si="13"/>
        <v>45.1</v>
      </c>
      <c r="D203" s="2">
        <f t="shared" si="14"/>
        <v>1.9639804618494472</v>
      </c>
      <c r="E203" s="1">
        <f t="shared" si="15"/>
        <v>12.036019538150553</v>
      </c>
    </row>
    <row r="204" spans="1:5" x14ac:dyDescent="0.45">
      <c r="A204" s="3">
        <v>20.2</v>
      </c>
      <c r="B204" s="4">
        <f t="shared" si="12"/>
        <v>1.9738971974357951</v>
      </c>
      <c r="C204" s="1">
        <f t="shared" si="13"/>
        <v>45.2</v>
      </c>
      <c r="D204" s="2">
        <f t="shared" si="14"/>
        <v>1.9738971974357951</v>
      </c>
      <c r="E204" s="1">
        <f t="shared" si="15"/>
        <v>12.026102802564205</v>
      </c>
    </row>
    <row r="205" spans="1:5" x14ac:dyDescent="0.45">
      <c r="A205" s="3">
        <v>20.3</v>
      </c>
      <c r="B205" s="4">
        <f t="shared" si="12"/>
        <v>1.9840003440771146</v>
      </c>
      <c r="C205" s="1">
        <f t="shared" si="13"/>
        <v>45.3</v>
      </c>
      <c r="D205" s="2">
        <f t="shared" si="14"/>
        <v>1.9840003440771146</v>
      </c>
      <c r="E205" s="1">
        <f t="shared" si="15"/>
        <v>12.015999655922885</v>
      </c>
    </row>
    <row r="206" spans="1:5" x14ac:dyDescent="0.45">
      <c r="A206" s="3">
        <v>20.399999999999999</v>
      </c>
      <c r="B206" s="4">
        <f t="shared" si="12"/>
        <v>1.9942980211755299</v>
      </c>
      <c r="C206" s="1">
        <f t="shared" si="13"/>
        <v>45.4</v>
      </c>
      <c r="D206" s="2">
        <f t="shared" si="14"/>
        <v>1.9942980211755299</v>
      </c>
      <c r="E206" s="1">
        <f t="shared" si="15"/>
        <v>12.005701978824471</v>
      </c>
    </row>
    <row r="207" spans="1:5" x14ac:dyDescent="0.45">
      <c r="A207" s="3">
        <v>20.5</v>
      </c>
      <c r="B207" s="4">
        <f t="shared" si="12"/>
        <v>2.0047988828817691</v>
      </c>
      <c r="C207" s="1">
        <f t="shared" si="13"/>
        <v>45.5</v>
      </c>
      <c r="D207" s="2">
        <f t="shared" si="14"/>
        <v>2.0047988828817691</v>
      </c>
      <c r="E207" s="1">
        <f t="shared" si="15"/>
        <v>11.995201117118231</v>
      </c>
    </row>
    <row r="208" spans="1:5" x14ac:dyDescent="0.45">
      <c r="A208" s="3">
        <v>20.6</v>
      </c>
      <c r="B208" s="4">
        <f t="shared" si="12"/>
        <v>2.0155121661782478</v>
      </c>
      <c r="C208" s="1">
        <f t="shared" si="13"/>
        <v>45.6</v>
      </c>
      <c r="D208" s="2">
        <f t="shared" si="14"/>
        <v>2.0155121661782478</v>
      </c>
      <c r="E208" s="1">
        <f t="shared" si="15"/>
        <v>11.984487833821753</v>
      </c>
    </row>
    <row r="209" spans="1:5" x14ac:dyDescent="0.45">
      <c r="A209" s="3">
        <v>20.7</v>
      </c>
      <c r="B209" s="4">
        <f t="shared" si="12"/>
        <v>2.0264477444902638</v>
      </c>
      <c r="C209" s="1">
        <f t="shared" si="13"/>
        <v>45.7</v>
      </c>
      <c r="D209" s="2">
        <f t="shared" si="14"/>
        <v>2.0264477444902638</v>
      </c>
      <c r="E209" s="1">
        <f t="shared" si="15"/>
        <v>11.973552255509736</v>
      </c>
    </row>
    <row r="210" spans="1:5" x14ac:dyDescent="0.45">
      <c r="A210" s="3">
        <v>20.8</v>
      </c>
      <c r="B210" s="4">
        <f t="shared" si="12"/>
        <v>2.0376161876059689</v>
      </c>
      <c r="C210" s="1">
        <f t="shared" si="13"/>
        <v>45.8</v>
      </c>
      <c r="D210" s="2">
        <f t="shared" si="14"/>
        <v>2.0376161876059689</v>
      </c>
      <c r="E210" s="1">
        <f t="shared" si="15"/>
        <v>11.96238381239403</v>
      </c>
    </row>
    <row r="211" spans="1:5" x14ac:dyDescent="0.45">
      <c r="A211" s="3">
        <v>20.9</v>
      </c>
      <c r="B211" s="4">
        <f t="shared" si="12"/>
        <v>2.0490288288175256</v>
      </c>
      <c r="C211" s="1">
        <f t="shared" si="13"/>
        <v>45.9</v>
      </c>
      <c r="D211" s="2">
        <f t="shared" si="14"/>
        <v>2.0490288288175256</v>
      </c>
      <c r="E211" s="1">
        <f t="shared" si="15"/>
        <v>11.950971171182474</v>
      </c>
    </row>
    <row r="212" spans="1:5" x14ac:dyDescent="0.45">
      <c r="A212" s="3">
        <v>21</v>
      </c>
      <c r="B212" s="4">
        <f t="shared" si="12"/>
        <v>2.0606978403536118</v>
      </c>
      <c r="C212" s="1">
        <f t="shared" si="13"/>
        <v>46</v>
      </c>
      <c r="D212" s="2">
        <f t="shared" si="14"/>
        <v>2.0606978403536118</v>
      </c>
      <c r="E212" s="1">
        <f t="shared" si="15"/>
        <v>11.939302159646388</v>
      </c>
    </row>
    <row r="213" spans="1:5" x14ac:dyDescent="0.45">
      <c r="A213" s="3">
        <v>21.1</v>
      </c>
      <c r="B213" s="4">
        <f t="shared" si="12"/>
        <v>2.0726363183631493</v>
      </c>
      <c r="C213" s="1">
        <f t="shared" si="13"/>
        <v>46.1</v>
      </c>
      <c r="D213" s="2">
        <f t="shared" si="14"/>
        <v>2.0726363183631493</v>
      </c>
      <c r="E213" s="1">
        <f t="shared" si="15"/>
        <v>11.927363681636852</v>
      </c>
    </row>
    <row r="214" spans="1:5" x14ac:dyDescent="0.45">
      <c r="A214" s="3">
        <v>21.2</v>
      </c>
      <c r="B214" s="4">
        <f t="shared" si="12"/>
        <v>2.0848583789393156</v>
      </c>
      <c r="C214" s="1">
        <f t="shared" si="13"/>
        <v>46.2</v>
      </c>
      <c r="D214" s="2">
        <f t="shared" si="14"/>
        <v>2.0848583789393156</v>
      </c>
      <c r="E214" s="1">
        <f t="shared" si="15"/>
        <v>11.915141621060684</v>
      </c>
    </row>
    <row r="215" spans="1:5" x14ac:dyDescent="0.45">
      <c r="A215" s="3">
        <v>21.3</v>
      </c>
      <c r="B215" s="4">
        <f t="shared" si="12"/>
        <v>2.0973792669509583</v>
      </c>
      <c r="C215" s="1">
        <f t="shared" si="13"/>
        <v>46.3</v>
      </c>
      <c r="D215" s="2">
        <f t="shared" si="14"/>
        <v>2.0973792669509583</v>
      </c>
      <c r="E215" s="1">
        <f t="shared" si="15"/>
        <v>11.902620733049041</v>
      </c>
    </row>
    <row r="216" spans="1:5" x14ac:dyDescent="0.45">
      <c r="A216" s="3">
        <v>21.4</v>
      </c>
      <c r="B216" s="4">
        <f t="shared" si="12"/>
        <v>2.1102154797875938</v>
      </c>
      <c r="C216" s="1">
        <f t="shared" si="13"/>
        <v>46.4</v>
      </c>
      <c r="D216" s="2">
        <f t="shared" si="14"/>
        <v>2.1102154797875938</v>
      </c>
      <c r="E216" s="1">
        <f t="shared" si="15"/>
        <v>11.889784520212405</v>
      </c>
    </row>
    <row r="217" spans="1:5" x14ac:dyDescent="0.45">
      <c r="A217" s="3">
        <v>21.5</v>
      </c>
      <c r="B217" s="4">
        <f t="shared" si="12"/>
        <v>2.1233849085396783</v>
      </c>
      <c r="C217" s="1">
        <f t="shared" si="13"/>
        <v>46.5</v>
      </c>
      <c r="D217" s="2">
        <f t="shared" si="14"/>
        <v>2.1233849085396783</v>
      </c>
      <c r="E217" s="1">
        <f t="shared" si="15"/>
        <v>11.876615091460321</v>
      </c>
    </row>
    <row r="218" spans="1:5" x14ac:dyDescent="0.45">
      <c r="A218" s="3">
        <v>21.6</v>
      </c>
      <c r="B218" s="4">
        <f t="shared" si="12"/>
        <v>2.1369069996477452</v>
      </c>
      <c r="C218" s="1">
        <f t="shared" si="13"/>
        <v>46.6</v>
      </c>
      <c r="D218" s="2">
        <f t="shared" si="14"/>
        <v>2.1369069996477452</v>
      </c>
      <c r="E218" s="1">
        <f t="shared" si="15"/>
        <v>11.863093000352254</v>
      </c>
    </row>
    <row r="219" spans="1:5" x14ac:dyDescent="0.45">
      <c r="A219" s="3">
        <v>21.7</v>
      </c>
      <c r="B219" s="4">
        <f t="shared" si="12"/>
        <v>2.1508029406882248</v>
      </c>
      <c r="C219" s="1">
        <f t="shared" si="13"/>
        <v>46.7</v>
      </c>
      <c r="D219" s="2">
        <f t="shared" si="14"/>
        <v>2.1508029406882248</v>
      </c>
      <c r="E219" s="1">
        <f t="shared" si="15"/>
        <v>11.849197059311775</v>
      </c>
    </row>
    <row r="220" spans="1:5" x14ac:dyDescent="0.45">
      <c r="A220" s="3">
        <v>21.8</v>
      </c>
      <c r="B220" s="4">
        <f t="shared" si="12"/>
        <v>2.1650958747542184</v>
      </c>
      <c r="C220" s="1">
        <f t="shared" si="13"/>
        <v>46.8</v>
      </c>
      <c r="D220" s="2">
        <f t="shared" si="14"/>
        <v>2.1650958747542184</v>
      </c>
      <c r="E220" s="1">
        <f t="shared" si="15"/>
        <v>11.834904125245782</v>
      </c>
    </row>
    <row r="221" spans="1:5" x14ac:dyDescent="0.45">
      <c r="A221" s="3">
        <v>21.9</v>
      </c>
      <c r="B221" s="4">
        <f t="shared" si="12"/>
        <v>2.1798111488808107</v>
      </c>
      <c r="C221" s="1">
        <f t="shared" si="13"/>
        <v>46.9</v>
      </c>
      <c r="D221" s="2">
        <f t="shared" si="14"/>
        <v>2.1798111488808107</v>
      </c>
      <c r="E221" s="1">
        <f t="shared" si="15"/>
        <v>11.820188851119189</v>
      </c>
    </row>
    <row r="222" spans="1:5" x14ac:dyDescent="0.45">
      <c r="A222" s="3">
        <v>22</v>
      </c>
      <c r="B222" s="4">
        <f t="shared" si="12"/>
        <v>2.1949766032160554</v>
      </c>
      <c r="C222" s="1">
        <f t="shared" si="13"/>
        <v>47</v>
      </c>
      <c r="D222" s="2">
        <f t="shared" si="14"/>
        <v>2.1949766032160554</v>
      </c>
      <c r="E222" s="1">
        <f t="shared" si="15"/>
        <v>11.805023396783945</v>
      </c>
    </row>
    <row r="223" spans="1:5" x14ac:dyDescent="0.45">
      <c r="A223" s="3">
        <v>22.1</v>
      </c>
      <c r="B223" s="4">
        <f t="shared" si="12"/>
        <v>2.2106229092299405</v>
      </c>
      <c r="C223" s="1">
        <f t="shared" si="13"/>
        <v>47.1</v>
      </c>
      <c r="D223" s="2">
        <f t="shared" si="14"/>
        <v>2.2106229092299405</v>
      </c>
      <c r="E223" s="1">
        <f t="shared" si="15"/>
        <v>11.78937709077006</v>
      </c>
    </row>
    <row r="224" spans="1:5" x14ac:dyDescent="0.45">
      <c r="A224" s="3">
        <v>22.2</v>
      </c>
      <c r="B224" s="4">
        <f t="shared" si="12"/>
        <v>2.226783967291869</v>
      </c>
      <c r="C224" s="1">
        <f t="shared" si="13"/>
        <v>47.2</v>
      </c>
      <c r="D224" s="2">
        <f t="shared" si="14"/>
        <v>2.226783967291869</v>
      </c>
      <c r="E224" s="1">
        <f t="shared" si="15"/>
        <v>11.773216032708131</v>
      </c>
    </row>
    <row r="225" spans="1:5" x14ac:dyDescent="0.45">
      <c r="A225" s="3">
        <v>22.3</v>
      </c>
      <c r="B225" s="4">
        <f t="shared" si="12"/>
        <v>2.2434973765788242</v>
      </c>
      <c r="C225" s="1">
        <f t="shared" si="13"/>
        <v>47.3</v>
      </c>
      <c r="D225" s="2">
        <f t="shared" si="14"/>
        <v>2.2434973765788242</v>
      </c>
      <c r="E225" s="1">
        <f t="shared" si="15"/>
        <v>11.756502623421175</v>
      </c>
    </row>
    <row r="226" spans="1:5" x14ac:dyDescent="0.45">
      <c r="A226" s="3">
        <v>22.4</v>
      </c>
      <c r="B226" s="4">
        <f t="shared" si="12"/>
        <v>2.2608049937032666</v>
      </c>
      <c r="C226" s="1">
        <f t="shared" si="13"/>
        <v>47.4</v>
      </c>
      <c r="D226" s="2">
        <f t="shared" si="14"/>
        <v>2.2608049937032666</v>
      </c>
      <c r="E226" s="1">
        <f t="shared" si="15"/>
        <v>11.739195006296733</v>
      </c>
    </row>
    <row r="227" spans="1:5" x14ac:dyDescent="0.45">
      <c r="A227" s="3">
        <v>22.5</v>
      </c>
      <c r="B227" s="4">
        <f t="shared" si="12"/>
        <v>2.2787536009528289</v>
      </c>
      <c r="C227" s="1">
        <f t="shared" si="13"/>
        <v>47.5</v>
      </c>
      <c r="D227" s="2">
        <f t="shared" si="14"/>
        <v>2.2787536009528289</v>
      </c>
      <c r="E227" s="1">
        <f t="shared" si="15"/>
        <v>11.721246399047171</v>
      </c>
    </row>
    <row r="228" spans="1:5" x14ac:dyDescent="0.45">
      <c r="A228" s="3">
        <v>22.6</v>
      </c>
      <c r="B228" s="4">
        <f t="shared" si="12"/>
        <v>2.2973957110088876</v>
      </c>
      <c r="C228" s="1">
        <f t="shared" si="13"/>
        <v>47.6</v>
      </c>
      <c r="D228" s="2">
        <f t="shared" si="14"/>
        <v>2.2973957110088876</v>
      </c>
      <c r="E228" s="1">
        <f t="shared" si="15"/>
        <v>11.702604288991113</v>
      </c>
    </row>
    <row r="229" spans="1:5" x14ac:dyDescent="0.45">
      <c r="A229" s="3">
        <v>22.7</v>
      </c>
      <c r="B229" s="4">
        <f t="shared" si="12"/>
        <v>2.3167905430225213</v>
      </c>
      <c r="C229" s="1">
        <f t="shared" si="13"/>
        <v>47.7</v>
      </c>
      <c r="D229" s="2">
        <f t="shared" si="14"/>
        <v>2.3167905430225213</v>
      </c>
      <c r="E229" s="1">
        <f t="shared" si="15"/>
        <v>11.68320945697748</v>
      </c>
    </row>
    <row r="230" spans="1:5" x14ac:dyDescent="0.45">
      <c r="A230" s="3">
        <v>22.8</v>
      </c>
      <c r="B230" s="4">
        <f t="shared" si="12"/>
        <v>2.337005215789913</v>
      </c>
      <c r="C230" s="1">
        <f t="shared" si="13"/>
        <v>47.8</v>
      </c>
      <c r="D230" s="2">
        <f t="shared" si="14"/>
        <v>2.337005215789913</v>
      </c>
      <c r="E230" s="1">
        <f t="shared" si="15"/>
        <v>11.662994784210087</v>
      </c>
    </row>
    <row r="231" spans="1:5" x14ac:dyDescent="0.45">
      <c r="A231" s="3">
        <v>22.9</v>
      </c>
      <c r="B231" s="4">
        <f t="shared" si="12"/>
        <v>2.3581162186806441</v>
      </c>
      <c r="C231" s="1">
        <f t="shared" si="13"/>
        <v>47.9</v>
      </c>
      <c r="D231" s="2">
        <f t="shared" si="14"/>
        <v>2.3581162186806441</v>
      </c>
      <c r="E231" s="1">
        <f t="shared" si="15"/>
        <v>11.641883781319356</v>
      </c>
    </row>
    <row r="232" spans="1:5" x14ac:dyDescent="0.45">
      <c r="A232" s="3">
        <v>23</v>
      </c>
      <c r="B232" s="4">
        <f t="shared" si="12"/>
        <v>2.3802112417116064</v>
      </c>
      <c r="C232" s="1">
        <f t="shared" si="13"/>
        <v>48</v>
      </c>
      <c r="D232" s="2">
        <f t="shared" si="14"/>
        <v>2.3802112417116064</v>
      </c>
      <c r="E232" s="1">
        <f t="shared" si="15"/>
        <v>11.619788758288394</v>
      </c>
    </row>
    <row r="233" spans="1:5" x14ac:dyDescent="0.45">
      <c r="A233" s="3">
        <v>23.1</v>
      </c>
      <c r="B233" s="4">
        <f t="shared" si="12"/>
        <v>2.4033914754210031</v>
      </c>
      <c r="C233" s="1">
        <f t="shared" si="13"/>
        <v>48.1</v>
      </c>
      <c r="D233" s="2">
        <f t="shared" si="14"/>
        <v>2.4033914754210031</v>
      </c>
      <c r="E233" s="1">
        <f t="shared" si="15"/>
        <v>11.596608524578997</v>
      </c>
    </row>
    <row r="234" spans="1:5" x14ac:dyDescent="0.45">
      <c r="A234" s="3">
        <v>23.2</v>
      </c>
      <c r="B234" s="4">
        <f t="shared" si="12"/>
        <v>2.4277745331355431</v>
      </c>
      <c r="C234" s="1">
        <f t="shared" si="13"/>
        <v>48.2</v>
      </c>
      <c r="D234" s="2">
        <f t="shared" si="14"/>
        <v>2.4277745331355431</v>
      </c>
      <c r="E234" s="1">
        <f t="shared" si="15"/>
        <v>11.572225466864456</v>
      </c>
    </row>
    <row r="235" spans="1:5" x14ac:dyDescent="0.45">
      <c r="A235" s="3">
        <v>23.3</v>
      </c>
      <c r="B235" s="4">
        <f t="shared" si="12"/>
        <v>2.4534982093732385</v>
      </c>
      <c r="C235" s="1">
        <f t="shared" si="13"/>
        <v>48.3</v>
      </c>
      <c r="D235" s="2">
        <f t="shared" si="14"/>
        <v>2.4534982093732385</v>
      </c>
      <c r="E235" s="1">
        <f t="shared" si="15"/>
        <v>11.546501790626762</v>
      </c>
    </row>
    <row r="236" spans="1:5" x14ac:dyDescent="0.45">
      <c r="A236" s="3">
        <v>23.4</v>
      </c>
      <c r="B236" s="4">
        <f t="shared" si="12"/>
        <v>2.4807253789884873</v>
      </c>
      <c r="C236" s="1">
        <f t="shared" si="13"/>
        <v>48.4</v>
      </c>
      <c r="D236" s="2">
        <f t="shared" si="14"/>
        <v>2.4807253789884873</v>
      </c>
      <c r="E236" s="1">
        <f t="shared" si="15"/>
        <v>11.519274621011512</v>
      </c>
    </row>
    <row r="237" spans="1:5" x14ac:dyDescent="0.45">
      <c r="A237" s="3">
        <v>23.5</v>
      </c>
      <c r="B237" s="4">
        <f t="shared" si="12"/>
        <v>2.5096504795465826</v>
      </c>
      <c r="C237" s="1">
        <f t="shared" si="13"/>
        <v>48.5</v>
      </c>
      <c r="D237" s="2">
        <f t="shared" si="14"/>
        <v>2.5096504795465826</v>
      </c>
      <c r="E237" s="1">
        <f t="shared" si="15"/>
        <v>11.490349520453417</v>
      </c>
    </row>
    <row r="238" spans="1:5" x14ac:dyDescent="0.45">
      <c r="A238" s="3">
        <v>23.6</v>
      </c>
      <c r="B238" s="4">
        <f t="shared" si="12"/>
        <v>2.5405082335840565</v>
      </c>
      <c r="C238" s="1">
        <f t="shared" si="13"/>
        <v>48.6</v>
      </c>
      <c r="D238" s="2">
        <f t="shared" si="14"/>
        <v>2.5405082335840565</v>
      </c>
      <c r="E238" s="1">
        <f t="shared" si="15"/>
        <v>11.459491766415944</v>
      </c>
    </row>
    <row r="239" spans="1:5" x14ac:dyDescent="0.45">
      <c r="A239" s="3">
        <v>23.7</v>
      </c>
      <c r="B239" s="4">
        <f t="shared" si="12"/>
        <v>2.573585608907798</v>
      </c>
      <c r="C239" s="1">
        <f t="shared" si="13"/>
        <v>48.7</v>
      </c>
      <c r="D239" s="2">
        <f t="shared" si="14"/>
        <v>2.573585608907798</v>
      </c>
      <c r="E239" s="1">
        <f t="shared" si="15"/>
        <v>11.426414391092202</v>
      </c>
    </row>
    <row r="240" spans="1:5" x14ac:dyDescent="0.45">
      <c r="A240" s="3">
        <v>23.8</v>
      </c>
      <c r="B240" s="4">
        <f t="shared" si="12"/>
        <v>2.6092385759550871</v>
      </c>
      <c r="C240" s="1">
        <f t="shared" si="13"/>
        <v>48.8</v>
      </c>
      <c r="D240" s="2">
        <f t="shared" si="14"/>
        <v>2.6092385759550871</v>
      </c>
      <c r="E240" s="1">
        <f t="shared" si="15"/>
        <v>11.390761424044912</v>
      </c>
    </row>
    <row r="241" spans="1:5" x14ac:dyDescent="0.45">
      <c r="A241" s="3">
        <v>23.9</v>
      </c>
      <c r="B241" s="4">
        <f t="shared" si="12"/>
        <v>2.6479161739653958</v>
      </c>
      <c r="C241" s="1">
        <f t="shared" si="13"/>
        <v>48.9</v>
      </c>
      <c r="D241" s="2">
        <f t="shared" si="14"/>
        <v>2.6479161739653958</v>
      </c>
      <c r="E241" s="1">
        <f t="shared" si="15"/>
        <v>11.352083826034605</v>
      </c>
    </row>
    <row r="242" spans="1:5" x14ac:dyDescent="0.45">
      <c r="A242" s="3">
        <v>24</v>
      </c>
      <c r="B242" s="4">
        <f t="shared" si="12"/>
        <v>2.6901960800285152</v>
      </c>
      <c r="C242" s="1">
        <f t="shared" si="13"/>
        <v>49</v>
      </c>
      <c r="D242" s="2">
        <f t="shared" si="14"/>
        <v>2.6901960800285152</v>
      </c>
      <c r="E242" s="1">
        <f t="shared" si="15"/>
        <v>11.309803919971484</v>
      </c>
    </row>
    <row r="243" spans="1:5" x14ac:dyDescent="0.45">
      <c r="A243" s="3">
        <v>24.1</v>
      </c>
      <c r="B243" s="4">
        <f t="shared" si="12"/>
        <v>2.7368389826836443</v>
      </c>
      <c r="C243" s="1">
        <f t="shared" si="13"/>
        <v>49.1</v>
      </c>
      <c r="D243" s="2">
        <f t="shared" si="14"/>
        <v>2.7368389826836443</v>
      </c>
      <c r="E243" s="1">
        <f t="shared" si="15"/>
        <v>11.263161017316357</v>
      </c>
    </row>
    <row r="244" spans="1:5" x14ac:dyDescent="0.45">
      <c r="A244" s="3">
        <v>24.2</v>
      </c>
      <c r="B244" s="4">
        <f t="shared" si="12"/>
        <v>2.7888751157754164</v>
      </c>
      <c r="C244" s="1">
        <f t="shared" si="13"/>
        <v>49.2</v>
      </c>
      <c r="D244" s="2">
        <f t="shared" si="14"/>
        <v>2.7888751157754164</v>
      </c>
      <c r="E244" s="1">
        <f t="shared" si="15"/>
        <v>11.211124884224583</v>
      </c>
    </row>
    <row r="245" spans="1:5" x14ac:dyDescent="0.45">
      <c r="A245" s="3">
        <v>24.3</v>
      </c>
      <c r="B245" s="4">
        <f t="shared" si="12"/>
        <v>2.8477488792629742</v>
      </c>
      <c r="C245" s="1">
        <f t="shared" si="13"/>
        <v>49.3</v>
      </c>
      <c r="D245" s="2">
        <f t="shared" si="14"/>
        <v>2.8477488792629742</v>
      </c>
      <c r="E245" s="1">
        <f t="shared" si="15"/>
        <v>11.152251120737025</v>
      </c>
    </row>
    <row r="246" spans="1:5" x14ac:dyDescent="0.45">
      <c r="A246" s="3">
        <v>24.4</v>
      </c>
      <c r="B246" s="4">
        <f t="shared" si="12"/>
        <v>2.9155756985400028</v>
      </c>
      <c r="C246" s="1">
        <f t="shared" si="13"/>
        <v>49.4</v>
      </c>
      <c r="D246" s="2">
        <f t="shared" si="14"/>
        <v>2.9155756985400028</v>
      </c>
      <c r="E246" s="1">
        <f t="shared" si="15"/>
        <v>11.084424301459997</v>
      </c>
    </row>
    <row r="247" spans="1:5" x14ac:dyDescent="0.45">
      <c r="A247" s="3">
        <v>24.5</v>
      </c>
      <c r="B247" s="4">
        <f t="shared" si="12"/>
        <v>2.9956351945975515</v>
      </c>
      <c r="C247" s="1">
        <f t="shared" si="13"/>
        <v>49.5</v>
      </c>
      <c r="D247" s="2">
        <f t="shared" si="14"/>
        <v>2.9956351945975515</v>
      </c>
      <c r="E247" s="1">
        <f t="shared" si="15"/>
        <v>11.004364805402449</v>
      </c>
    </row>
    <row r="248" spans="1:5" x14ac:dyDescent="0.45">
      <c r="A248" s="3">
        <v>24.6</v>
      </c>
      <c r="B248" s="4">
        <f t="shared" si="12"/>
        <v>3.0934216851622396</v>
      </c>
      <c r="C248" s="1">
        <f t="shared" si="13"/>
        <v>49.6</v>
      </c>
      <c r="D248" s="2">
        <f t="shared" si="14"/>
        <v>3.0934216851622396</v>
      </c>
      <c r="E248" s="1">
        <f t="shared" si="15"/>
        <v>10.906578314837761</v>
      </c>
    </row>
    <row r="249" spans="1:5" x14ac:dyDescent="0.45">
      <c r="A249" s="3">
        <v>24.7</v>
      </c>
      <c r="B249" s="4">
        <f t="shared" si="12"/>
        <v>3.2192351340136725</v>
      </c>
      <c r="C249" s="1">
        <f t="shared" si="13"/>
        <v>49.7</v>
      </c>
      <c r="D249" s="2">
        <f t="shared" si="14"/>
        <v>3.2192351340136725</v>
      </c>
      <c r="E249" s="1">
        <f t="shared" si="15"/>
        <v>10.780764865986328</v>
      </c>
    </row>
    <row r="250" spans="1:5" x14ac:dyDescent="0.45">
      <c r="A250" s="3">
        <v>24.8</v>
      </c>
      <c r="B250" s="4">
        <f t="shared" si="12"/>
        <v>3.3961993470957457</v>
      </c>
      <c r="C250" s="1">
        <f t="shared" si="13"/>
        <v>49.8</v>
      </c>
      <c r="D250" s="2">
        <f t="shared" si="14"/>
        <v>3.3961993470957457</v>
      </c>
      <c r="E250" s="1">
        <f t="shared" si="15"/>
        <v>10.603800652904255</v>
      </c>
    </row>
    <row r="251" spans="1:5" x14ac:dyDescent="0.45">
      <c r="A251" s="3">
        <v>24.9</v>
      </c>
      <c r="B251" s="4">
        <f t="shared" si="12"/>
        <v>3.6981005456233991</v>
      </c>
      <c r="C251" s="1">
        <f t="shared" si="13"/>
        <v>49.9</v>
      </c>
      <c r="D251" s="2">
        <f t="shared" si="14"/>
        <v>3.6981005456233991</v>
      </c>
      <c r="E251" s="1">
        <f t="shared" si="15"/>
        <v>10.301899454376601</v>
      </c>
    </row>
    <row r="252" spans="1:5" x14ac:dyDescent="0.45">
      <c r="A252" s="3">
        <v>25</v>
      </c>
      <c r="B252" s="4">
        <f t="shared" si="12"/>
        <v>7</v>
      </c>
      <c r="C252" s="1">
        <f t="shared" si="13"/>
        <v>50</v>
      </c>
      <c r="D252" s="2">
        <f t="shared" si="14"/>
        <v>7</v>
      </c>
      <c r="E252" s="1">
        <f t="shared" si="15"/>
        <v>7</v>
      </c>
    </row>
    <row r="253" spans="1:5" x14ac:dyDescent="0.45">
      <c r="A253" s="3">
        <v>25.1</v>
      </c>
      <c r="B253" s="4">
        <f t="shared" si="12"/>
        <v>10.300162274132765</v>
      </c>
      <c r="C253" s="1">
        <f t="shared" si="13"/>
        <v>50.1</v>
      </c>
      <c r="D253" s="2">
        <f t="shared" si="14"/>
        <v>10.300162274132765</v>
      </c>
      <c r="E253" s="1">
        <f t="shared" si="15"/>
        <v>3.6998377258672357</v>
      </c>
    </row>
    <row r="254" spans="1:5" x14ac:dyDescent="0.45">
      <c r="A254" s="3">
        <v>25.2</v>
      </c>
      <c r="B254" s="4">
        <f t="shared" si="12"/>
        <v>10.600326278518962</v>
      </c>
      <c r="C254" s="1">
        <f t="shared" si="13"/>
        <v>50.2</v>
      </c>
      <c r="D254" s="2">
        <f t="shared" si="14"/>
        <v>10.600326278518962</v>
      </c>
      <c r="E254" s="1">
        <f t="shared" si="15"/>
        <v>3.399673721481038</v>
      </c>
    </row>
    <row r="255" spans="1:5" x14ac:dyDescent="0.45">
      <c r="A255" s="3">
        <v>25.3</v>
      </c>
      <c r="B255" s="4">
        <f t="shared" si="12"/>
        <v>10.775553269663739</v>
      </c>
      <c r="C255" s="1">
        <f t="shared" si="13"/>
        <v>50.3</v>
      </c>
      <c r="D255" s="2">
        <f t="shared" si="14"/>
        <v>10.775553269663739</v>
      </c>
      <c r="E255" s="1">
        <f t="shared" si="15"/>
        <v>3.2244467303362612</v>
      </c>
    </row>
    <row r="256" spans="1:5" x14ac:dyDescent="0.45">
      <c r="A256" s="3">
        <v>25.4</v>
      </c>
      <c r="B256" s="4">
        <f t="shared" si="12"/>
        <v>10.899629454882437</v>
      </c>
      <c r="C256" s="1">
        <f t="shared" si="13"/>
        <v>50.4</v>
      </c>
      <c r="D256" s="2">
        <f t="shared" si="14"/>
        <v>10.899629454882437</v>
      </c>
      <c r="E256" s="1">
        <f t="shared" si="15"/>
        <v>3.1003705451175625</v>
      </c>
    </row>
    <row r="257" spans="1:5" x14ac:dyDescent="0.45">
      <c r="A257" s="3">
        <v>25.5</v>
      </c>
      <c r="B257" s="4">
        <f t="shared" si="12"/>
        <v>10.995678626217359</v>
      </c>
      <c r="C257" s="1">
        <f t="shared" si="13"/>
        <v>50.5</v>
      </c>
      <c r="D257" s="2">
        <f t="shared" si="14"/>
        <v>10.995678626217359</v>
      </c>
      <c r="E257" s="1">
        <f t="shared" si="15"/>
        <v>3.0043213737826404</v>
      </c>
    </row>
    <row r="258" spans="1:5" x14ac:dyDescent="0.45">
      <c r="A258" s="3">
        <v>25.6</v>
      </c>
      <c r="B258" s="4">
        <f t="shared" si="12"/>
        <v>11.074000733543848</v>
      </c>
      <c r="C258" s="1">
        <f t="shared" si="13"/>
        <v>50.6</v>
      </c>
      <c r="D258" s="2">
        <f t="shared" si="14"/>
        <v>11.074000733543848</v>
      </c>
      <c r="E258" s="1">
        <f t="shared" si="15"/>
        <v>2.9259992664561518</v>
      </c>
    </row>
    <row r="259" spans="1:5" x14ac:dyDescent="0.45">
      <c r="A259" s="3">
        <v>25.7</v>
      </c>
      <c r="B259" s="4">
        <f t="shared" ref="B259:B322" si="16">IF($L$2=0,D259,E259)</f>
        <v>11.140090080680922</v>
      </c>
      <c r="C259" s="1">
        <f t="shared" ref="C259:C322" si="17">IF($L$2=0,$G$2+A259,$I$2+A259)</f>
        <v>50.7</v>
      </c>
      <c r="D259" s="2">
        <f t="shared" si="14"/>
        <v>11.140090080680922</v>
      </c>
      <c r="E259" s="1">
        <f t="shared" si="15"/>
        <v>2.8599099193190773</v>
      </c>
    </row>
    <row r="260" spans="1:5" x14ac:dyDescent="0.45">
      <c r="A260" s="3">
        <v>25.8</v>
      </c>
      <c r="B260" s="4">
        <f t="shared" si="16"/>
        <v>11.197226274708026</v>
      </c>
      <c r="C260" s="1">
        <f t="shared" si="17"/>
        <v>50.8</v>
      </c>
      <c r="D260" s="2">
        <f t="shared" ref="D260:D323" si="18">IF(A260&lt;$M$2,-LOG(($G$2*$H$2-A260*$J$2)/C260),IF(A260=$M$2,7,IF(A260&gt;$M$2,14+LOG((A260*$J$2-$G$2*$H$2)/C260))))</f>
        <v>11.197226274708026</v>
      </c>
      <c r="E260" s="1">
        <f t="shared" ref="E260:E323" si="19">IF(A260&lt;$M$2,14+LOG(($I$2*$J$2-A260*$H$2)/C260),IF(A260=$M$2,7,IF(A260&gt;$M$2,-LOG((A260*$H$2-$I$2*$J$2)/C260))))</f>
        <v>2.8027737252919751</v>
      </c>
    </row>
    <row r="261" spans="1:5" x14ac:dyDescent="0.45">
      <c r="A261" s="3">
        <v>25.9</v>
      </c>
      <c r="B261" s="4">
        <f t="shared" si="16"/>
        <v>11.247524727102565</v>
      </c>
      <c r="C261" s="1">
        <f t="shared" si="17"/>
        <v>50.9</v>
      </c>
      <c r="D261" s="2">
        <f t="shared" si="18"/>
        <v>11.247524727102565</v>
      </c>
      <c r="E261" s="1">
        <f t="shared" si="19"/>
        <v>2.7524752728974344</v>
      </c>
    </row>
    <row r="262" spans="1:5" x14ac:dyDescent="0.45">
      <c r="A262" s="3">
        <v>26</v>
      </c>
      <c r="B262" s="4">
        <f t="shared" si="16"/>
        <v>11.292429823902065</v>
      </c>
      <c r="C262" s="1">
        <f t="shared" si="17"/>
        <v>51</v>
      </c>
      <c r="D262" s="2">
        <f t="shared" si="18"/>
        <v>11.292429823902065</v>
      </c>
      <c r="E262" s="1">
        <f t="shared" si="19"/>
        <v>2.7075701760979358</v>
      </c>
    </row>
    <row r="263" spans="1:5" x14ac:dyDescent="0.45">
      <c r="A263" s="3">
        <v>26.1</v>
      </c>
      <c r="B263" s="4">
        <f t="shared" si="16"/>
        <v>11.332971785023513</v>
      </c>
      <c r="C263" s="1">
        <f t="shared" si="17"/>
        <v>51.1</v>
      </c>
      <c r="D263" s="2">
        <f t="shared" si="18"/>
        <v>11.332971785023513</v>
      </c>
      <c r="E263" s="1">
        <f t="shared" si="19"/>
        <v>2.6670282149764866</v>
      </c>
    </row>
    <row r="264" spans="1:5" x14ac:dyDescent="0.45">
      <c r="A264" s="3">
        <v>26.2</v>
      </c>
      <c r="B264" s="4">
        <f t="shared" si="16"/>
        <v>11.369911285071794</v>
      </c>
      <c r="C264" s="1">
        <f t="shared" si="17"/>
        <v>51.2</v>
      </c>
      <c r="D264" s="2">
        <f t="shared" si="18"/>
        <v>11.369911285071794</v>
      </c>
      <c r="E264" s="1">
        <f t="shared" si="19"/>
        <v>2.6300887149282057</v>
      </c>
    </row>
    <row r="265" spans="1:5" x14ac:dyDescent="0.45">
      <c r="A265" s="3">
        <v>26.3</v>
      </c>
      <c r="B265" s="4">
        <f t="shared" si="16"/>
        <v>11.403825987195022</v>
      </c>
      <c r="C265" s="1">
        <f t="shared" si="17"/>
        <v>51.3</v>
      </c>
      <c r="D265" s="2">
        <f t="shared" si="18"/>
        <v>11.403825987195022</v>
      </c>
      <c r="E265" s="1">
        <f t="shared" si="19"/>
        <v>2.5961740128049784</v>
      </c>
    </row>
    <row r="266" spans="1:5" x14ac:dyDescent="0.45">
      <c r="A266" s="3">
        <v>26.4</v>
      </c>
      <c r="B266" s="4">
        <f t="shared" si="16"/>
        <v>11.435164916682963</v>
      </c>
      <c r="C266" s="1">
        <f t="shared" si="17"/>
        <v>51.4</v>
      </c>
      <c r="D266" s="2">
        <f t="shared" si="18"/>
        <v>11.435164916682963</v>
      </c>
      <c r="E266" s="1">
        <f t="shared" si="19"/>
        <v>2.5648350833170372</v>
      </c>
    </row>
    <row r="267" spans="1:5" x14ac:dyDescent="0.45">
      <c r="A267" s="3">
        <v>26.5</v>
      </c>
      <c r="B267" s="4">
        <f t="shared" si="16"/>
        <v>11.464284030014491</v>
      </c>
      <c r="C267" s="1">
        <f t="shared" si="17"/>
        <v>51.5</v>
      </c>
      <c r="D267" s="2">
        <f t="shared" si="18"/>
        <v>11.464284030014491</v>
      </c>
      <c r="E267" s="1">
        <f t="shared" si="19"/>
        <v>2.5357159699855085</v>
      </c>
    </row>
    <row r="268" spans="1:5" x14ac:dyDescent="0.45">
      <c r="A268" s="3">
        <v>26.6</v>
      </c>
      <c r="B268" s="4">
        <f t="shared" si="16"/>
        <v>11.491470281028715</v>
      </c>
      <c r="C268" s="1">
        <f t="shared" si="17"/>
        <v>51.6</v>
      </c>
      <c r="D268" s="2">
        <f t="shared" si="18"/>
        <v>11.491470281028715</v>
      </c>
      <c r="E268" s="1">
        <f t="shared" si="19"/>
        <v>2.5085297189712863</v>
      </c>
    </row>
    <row r="269" spans="1:5" x14ac:dyDescent="0.45">
      <c r="A269" s="3">
        <v>26.7</v>
      </c>
      <c r="B269" s="4">
        <f t="shared" si="16"/>
        <v>11.516958378284331</v>
      </c>
      <c r="C269" s="1">
        <f t="shared" si="17"/>
        <v>51.7</v>
      </c>
      <c r="D269" s="2">
        <f t="shared" si="18"/>
        <v>11.516958378284331</v>
      </c>
      <c r="E269" s="1">
        <f t="shared" si="19"/>
        <v>2.4830416217156688</v>
      </c>
    </row>
    <row r="270" spans="1:5" x14ac:dyDescent="0.45">
      <c r="A270" s="3">
        <v>26.8</v>
      </c>
      <c r="B270" s="4">
        <f t="shared" si="16"/>
        <v>11.540942745358073</v>
      </c>
      <c r="C270" s="1">
        <f t="shared" si="17"/>
        <v>51.8</v>
      </c>
      <c r="D270" s="2">
        <f t="shared" si="18"/>
        <v>11.540942745358073</v>
      </c>
      <c r="E270" s="1">
        <f t="shared" si="19"/>
        <v>2.4590572546419267</v>
      </c>
    </row>
    <row r="271" spans="1:5" x14ac:dyDescent="0.45">
      <c r="A271" s="3">
        <v>26.9</v>
      </c>
      <c r="B271" s="4">
        <f t="shared" si="16"/>
        <v>11.563586243104371</v>
      </c>
      <c r="C271" s="1">
        <f t="shared" si="17"/>
        <v>51.9</v>
      </c>
      <c r="D271" s="2">
        <f t="shared" si="18"/>
        <v>11.563586243104371</v>
      </c>
      <c r="E271" s="1">
        <f t="shared" si="19"/>
        <v>2.4364137568956292</v>
      </c>
    </row>
    <row r="272" spans="1:5" x14ac:dyDescent="0.45">
      <c r="A272" s="3">
        <v>27</v>
      </c>
      <c r="B272" s="4">
        <f t="shared" si="16"/>
        <v>11.585026652029182</v>
      </c>
      <c r="C272" s="1">
        <f t="shared" si="17"/>
        <v>52</v>
      </c>
      <c r="D272" s="2">
        <f t="shared" si="18"/>
        <v>11.585026652029182</v>
      </c>
      <c r="E272" s="1">
        <f t="shared" si="19"/>
        <v>2.4149733479708178</v>
      </c>
    </row>
    <row r="273" spans="1:5" x14ac:dyDescent="0.45">
      <c r="A273" s="3">
        <v>27.1</v>
      </c>
      <c r="B273" s="4">
        <f t="shared" si="16"/>
        <v>11.605381571434396</v>
      </c>
      <c r="C273" s="1">
        <f t="shared" si="17"/>
        <v>52.1</v>
      </c>
      <c r="D273" s="2">
        <f t="shared" si="18"/>
        <v>11.605381571434396</v>
      </c>
      <c r="E273" s="1">
        <f t="shared" si="19"/>
        <v>2.3946184285656043</v>
      </c>
    </row>
    <row r="274" spans="1:5" x14ac:dyDescent="0.45">
      <c r="A274" s="3">
        <v>27.2</v>
      </c>
      <c r="B274" s="4">
        <f t="shared" si="16"/>
        <v>11.624752177819945</v>
      </c>
      <c r="C274" s="1">
        <f t="shared" si="17"/>
        <v>52.2</v>
      </c>
      <c r="D274" s="2">
        <f t="shared" si="18"/>
        <v>11.624752177819945</v>
      </c>
      <c r="E274" s="1">
        <f t="shared" si="19"/>
        <v>2.3752478221800555</v>
      </c>
    </row>
    <row r="275" spans="1:5" x14ac:dyDescent="0.45">
      <c r="A275" s="3">
        <v>27.3</v>
      </c>
      <c r="B275" s="4">
        <f t="shared" si="16"/>
        <v>11.643226147150319</v>
      </c>
      <c r="C275" s="1">
        <f t="shared" si="17"/>
        <v>52.3</v>
      </c>
      <c r="D275" s="2">
        <f t="shared" si="18"/>
        <v>11.643226147150319</v>
      </c>
      <c r="E275" s="1">
        <f t="shared" si="19"/>
        <v>2.3567738528496807</v>
      </c>
    </row>
    <row r="276" spans="1:5" x14ac:dyDescent="0.45">
      <c r="A276" s="3">
        <v>27.4</v>
      </c>
      <c r="B276" s="4">
        <f t="shared" si="16"/>
        <v>11.66087995472788</v>
      </c>
      <c r="C276" s="1">
        <f t="shared" si="17"/>
        <v>52.4</v>
      </c>
      <c r="D276" s="2">
        <f t="shared" si="18"/>
        <v>11.66087995472788</v>
      </c>
      <c r="E276" s="1">
        <f t="shared" si="19"/>
        <v>2.3391200452721201</v>
      </c>
    </row>
    <row r="277" spans="1:5" x14ac:dyDescent="0.45">
      <c r="A277" s="3">
        <v>27.5</v>
      </c>
      <c r="B277" s="4">
        <f t="shared" si="16"/>
        <v>11.67778070526608</v>
      </c>
      <c r="C277" s="1">
        <f t="shared" si="17"/>
        <v>52.5</v>
      </c>
      <c r="D277" s="2">
        <f t="shared" si="18"/>
        <v>11.67778070526608</v>
      </c>
      <c r="E277" s="1">
        <f t="shared" si="19"/>
        <v>2.3222192947339191</v>
      </c>
    </row>
    <row r="278" spans="1:5" x14ac:dyDescent="0.45">
      <c r="A278" s="3">
        <v>27.6</v>
      </c>
      <c r="B278" s="4">
        <f t="shared" si="16"/>
        <v>11.69398760381708</v>
      </c>
      <c r="C278" s="1">
        <f t="shared" si="17"/>
        <v>52.6</v>
      </c>
      <c r="D278" s="2">
        <f t="shared" si="18"/>
        <v>11.69398760381708</v>
      </c>
      <c r="E278" s="1">
        <f t="shared" si="19"/>
        <v>2.3060123961829206</v>
      </c>
    </row>
    <row r="279" spans="1:5" x14ac:dyDescent="0.45">
      <c r="A279" s="3">
        <v>27.7</v>
      </c>
      <c r="B279" s="4">
        <f t="shared" si="16"/>
        <v>11.709553148946441</v>
      </c>
      <c r="C279" s="1">
        <f t="shared" si="17"/>
        <v>52.7</v>
      </c>
      <c r="D279" s="2">
        <f t="shared" si="18"/>
        <v>11.709553148946441</v>
      </c>
      <c r="E279" s="1">
        <f t="shared" si="19"/>
        <v>2.2904468510535594</v>
      </c>
    </row>
    <row r="280" spans="1:5" x14ac:dyDescent="0.45">
      <c r="A280" s="3">
        <v>27.8</v>
      </c>
      <c r="B280" s="4">
        <f t="shared" si="16"/>
        <v>11.724524108808406</v>
      </c>
      <c r="C280" s="1">
        <f t="shared" si="17"/>
        <v>52.8</v>
      </c>
      <c r="D280" s="2">
        <f t="shared" si="18"/>
        <v>11.724524108808406</v>
      </c>
      <c r="E280" s="1">
        <f t="shared" si="19"/>
        <v>2.2754758911915927</v>
      </c>
    </row>
    <row r="281" spans="1:5" x14ac:dyDescent="0.45">
      <c r="A281" s="3">
        <v>27.9</v>
      </c>
      <c r="B281" s="4">
        <f t="shared" si="16"/>
        <v>11.738942325863771</v>
      </c>
      <c r="C281" s="1">
        <f t="shared" si="17"/>
        <v>52.9</v>
      </c>
      <c r="D281" s="2">
        <f t="shared" si="18"/>
        <v>11.738942325863771</v>
      </c>
      <c r="E281" s="1">
        <f t="shared" si="19"/>
        <v>2.2610576741362296</v>
      </c>
    </row>
    <row r="282" spans="1:5" x14ac:dyDescent="0.45">
      <c r="A282" s="3">
        <v>28</v>
      </c>
      <c r="B282" s="4">
        <f t="shared" si="16"/>
        <v>11.752845385118874</v>
      </c>
      <c r="C282" s="1">
        <f t="shared" si="17"/>
        <v>53</v>
      </c>
      <c r="D282" s="2">
        <f t="shared" si="18"/>
        <v>11.752845385118874</v>
      </c>
      <c r="E282" s="1">
        <f t="shared" si="19"/>
        <v>2.2471546148811261</v>
      </c>
    </row>
    <row r="283" spans="1:5" x14ac:dyDescent="0.45">
      <c r="A283" s="3">
        <v>28.1</v>
      </c>
      <c r="B283" s="4">
        <f t="shared" si="16"/>
        <v>11.766267172752805</v>
      </c>
      <c r="C283" s="1">
        <f t="shared" si="17"/>
        <v>53.1</v>
      </c>
      <c r="D283" s="2">
        <f t="shared" si="18"/>
        <v>11.766267172752805</v>
      </c>
      <c r="E283" s="1">
        <f t="shared" si="19"/>
        <v>2.2337328272471959</v>
      </c>
    </row>
    <row r="284" spans="1:5" x14ac:dyDescent="0.45">
      <c r="A284" s="3">
        <v>28.2</v>
      </c>
      <c r="B284" s="4">
        <f t="shared" si="16"/>
        <v>11.779238346024858</v>
      </c>
      <c r="C284" s="1">
        <f t="shared" si="17"/>
        <v>53.2</v>
      </c>
      <c r="D284" s="2">
        <f t="shared" si="18"/>
        <v>11.779238346024858</v>
      </c>
      <c r="E284" s="1">
        <f t="shared" si="19"/>
        <v>2.220761653975142</v>
      </c>
    </row>
    <row r="285" spans="1:5" x14ac:dyDescent="0.45">
      <c r="A285" s="3">
        <v>28.3</v>
      </c>
      <c r="B285" s="4">
        <f t="shared" si="16"/>
        <v>11.791786730851316</v>
      </c>
      <c r="C285" s="1">
        <f t="shared" si="17"/>
        <v>53.3</v>
      </c>
      <c r="D285" s="2">
        <f t="shared" si="18"/>
        <v>11.791786730851316</v>
      </c>
      <c r="E285" s="1">
        <f t="shared" si="19"/>
        <v>2.2082132691486849</v>
      </c>
    </row>
    <row r="286" spans="1:5" x14ac:dyDescent="0.45">
      <c r="A286" s="3">
        <v>28.4</v>
      </c>
      <c r="B286" s="4">
        <f t="shared" si="16"/>
        <v>11.803937660013698</v>
      </c>
      <c r="C286" s="1">
        <f t="shared" si="17"/>
        <v>53.4</v>
      </c>
      <c r="D286" s="2">
        <f t="shared" si="18"/>
        <v>11.803937660013698</v>
      </c>
      <c r="E286" s="1">
        <f t="shared" si="19"/>
        <v>2.1960623399863013</v>
      </c>
    </row>
    <row r="287" spans="1:5" x14ac:dyDescent="0.45">
      <c r="A287" s="3">
        <v>28.5</v>
      </c>
      <c r="B287" s="4">
        <f t="shared" si="16"/>
        <v>11.815714262329047</v>
      </c>
      <c r="C287" s="1">
        <f t="shared" si="17"/>
        <v>53.5</v>
      </c>
      <c r="D287" s="2">
        <f t="shared" si="18"/>
        <v>11.815714262329047</v>
      </c>
      <c r="E287" s="1">
        <f t="shared" si="19"/>
        <v>2.1842857376709528</v>
      </c>
    </row>
    <row r="288" spans="1:5" x14ac:dyDescent="0.45">
      <c r="A288" s="3">
        <v>28.6</v>
      </c>
      <c r="B288" s="4">
        <f t="shared" si="16"/>
        <v>11.827137711074517</v>
      </c>
      <c r="C288" s="1">
        <f t="shared" si="17"/>
        <v>53.6</v>
      </c>
      <c r="D288" s="2">
        <f t="shared" si="18"/>
        <v>11.827137711074517</v>
      </c>
      <c r="E288" s="1">
        <f t="shared" si="19"/>
        <v>2.1728622889254825</v>
      </c>
    </row>
    <row r="289" spans="1:5" x14ac:dyDescent="0.45">
      <c r="A289" s="3">
        <v>28.7</v>
      </c>
      <c r="B289" s="4">
        <f t="shared" si="16"/>
        <v>11.83822743836744</v>
      </c>
      <c r="C289" s="1">
        <f t="shared" si="17"/>
        <v>53.7</v>
      </c>
      <c r="D289" s="2">
        <f t="shared" si="18"/>
        <v>11.83822743836744</v>
      </c>
      <c r="E289" s="1">
        <f t="shared" si="19"/>
        <v>2.1617725616325605</v>
      </c>
    </row>
    <row r="290" spans="1:5" x14ac:dyDescent="0.45">
      <c r="A290" s="3">
        <v>28.8</v>
      </c>
      <c r="B290" s="4">
        <f t="shared" si="16"/>
        <v>11.849001320950421</v>
      </c>
      <c r="C290" s="1">
        <f t="shared" si="17"/>
        <v>53.8</v>
      </c>
      <c r="D290" s="2">
        <f t="shared" si="18"/>
        <v>11.849001320950421</v>
      </c>
      <c r="E290" s="1">
        <f t="shared" si="19"/>
        <v>2.1509986790495788</v>
      </c>
    </row>
    <row r="291" spans="1:5" x14ac:dyDescent="0.45">
      <c r="A291" s="3">
        <v>28.9</v>
      </c>
      <c r="B291" s="4">
        <f t="shared" si="16"/>
        <v>11.85947584183976</v>
      </c>
      <c r="C291" s="1">
        <f t="shared" si="17"/>
        <v>53.9</v>
      </c>
      <c r="D291" s="2">
        <f t="shared" si="18"/>
        <v>11.85947584183976</v>
      </c>
      <c r="E291" s="1">
        <f t="shared" si="19"/>
        <v>2.1405241581602392</v>
      </c>
    </row>
    <row r="292" spans="1:5" x14ac:dyDescent="0.45">
      <c r="A292" s="3">
        <v>29</v>
      </c>
      <c r="B292" s="4">
        <f t="shared" si="16"/>
        <v>11.869666231504993</v>
      </c>
      <c r="C292" s="1">
        <f t="shared" si="17"/>
        <v>54</v>
      </c>
      <c r="D292" s="2">
        <f t="shared" si="18"/>
        <v>11.869666231504993</v>
      </c>
      <c r="E292" s="1">
        <f t="shared" si="19"/>
        <v>2.1303337684950057</v>
      </c>
    </row>
    <row r="293" spans="1:5" x14ac:dyDescent="0.45">
      <c r="A293" s="3">
        <v>29.1</v>
      </c>
      <c r="B293" s="4">
        <f t="shared" si="16"/>
        <v>11.879586591613165</v>
      </c>
      <c r="C293" s="1">
        <f t="shared" si="17"/>
        <v>54.1</v>
      </c>
      <c r="D293" s="2">
        <f t="shared" si="18"/>
        <v>11.879586591613165</v>
      </c>
      <c r="E293" s="1">
        <f t="shared" si="19"/>
        <v>2.1204134083868338</v>
      </c>
    </row>
    <row r="294" spans="1:5" x14ac:dyDescent="0.45">
      <c r="A294" s="3">
        <v>29.2</v>
      </c>
      <c r="B294" s="4">
        <f t="shared" si="16"/>
        <v>11.889250003859512</v>
      </c>
      <c r="C294" s="1">
        <f t="shared" si="17"/>
        <v>54.2</v>
      </c>
      <c r="D294" s="2">
        <f t="shared" si="18"/>
        <v>11.889250003859512</v>
      </c>
      <c r="E294" s="1">
        <f t="shared" si="19"/>
        <v>2.1107499961404868</v>
      </c>
    </row>
    <row r="295" spans="1:5" x14ac:dyDescent="0.45">
      <c r="A295" s="3">
        <v>29.3</v>
      </c>
      <c r="B295" s="4">
        <f t="shared" si="16"/>
        <v>11.898668625990741</v>
      </c>
      <c r="C295" s="1">
        <f t="shared" si="17"/>
        <v>54.3</v>
      </c>
      <c r="D295" s="2">
        <f t="shared" si="18"/>
        <v>11.898668625990741</v>
      </c>
      <c r="E295" s="1">
        <f t="shared" si="19"/>
        <v>2.1013313740092601</v>
      </c>
    </row>
    <row r="296" spans="1:5" x14ac:dyDescent="0.45">
      <c r="A296" s="3">
        <v>29.4</v>
      </c>
      <c r="B296" s="4">
        <f t="shared" si="16"/>
        <v>11.907853776788007</v>
      </c>
      <c r="C296" s="1">
        <f t="shared" si="17"/>
        <v>54.4</v>
      </c>
      <c r="D296" s="2">
        <f t="shared" si="18"/>
        <v>11.907853776788007</v>
      </c>
      <c r="E296" s="1">
        <f t="shared" si="19"/>
        <v>2.0921462232119925</v>
      </c>
    </row>
    <row r="297" spans="1:5" x14ac:dyDescent="0.45">
      <c r="A297" s="3">
        <v>29.5</v>
      </c>
      <c r="B297" s="4">
        <f t="shared" si="16"/>
        <v>11.916816011498701</v>
      </c>
      <c r="C297" s="1">
        <f t="shared" si="17"/>
        <v>54.5</v>
      </c>
      <c r="D297" s="2">
        <f t="shared" si="18"/>
        <v>11.916816011498701</v>
      </c>
      <c r="E297" s="1">
        <f t="shared" si="19"/>
        <v>2.0831839885012986</v>
      </c>
    </row>
    <row r="298" spans="1:5" x14ac:dyDescent="0.45">
      <c r="A298" s="3">
        <v>29.6</v>
      </c>
      <c r="B298" s="4">
        <f t="shared" si="16"/>
        <v>11.925565188976837</v>
      </c>
      <c r="C298" s="1">
        <f t="shared" si="17"/>
        <v>54.6</v>
      </c>
      <c r="D298" s="2">
        <f t="shared" si="18"/>
        <v>11.925565188976837</v>
      </c>
      <c r="E298" s="1">
        <f t="shared" si="19"/>
        <v>2.074434811023163</v>
      </c>
    </row>
    <row r="299" spans="1:5" x14ac:dyDescent="0.45">
      <c r="A299" s="3">
        <v>29.7</v>
      </c>
      <c r="B299" s="4">
        <f t="shared" si="16"/>
        <v>11.934110531602286</v>
      </c>
      <c r="C299" s="1">
        <f t="shared" si="17"/>
        <v>54.7</v>
      </c>
      <c r="D299" s="2">
        <f t="shared" si="18"/>
        <v>11.934110531602286</v>
      </c>
      <c r="E299" s="1">
        <f t="shared" si="19"/>
        <v>2.0658894683977129</v>
      </c>
    </row>
    <row r="300" spans="1:5" x14ac:dyDescent="0.45">
      <c r="A300" s="3">
        <v>29.8</v>
      </c>
      <c r="B300" s="4">
        <f t="shared" si="16"/>
        <v>11.942460678891219</v>
      </c>
      <c r="C300" s="1">
        <f t="shared" si="17"/>
        <v>54.8</v>
      </c>
      <c r="D300" s="2">
        <f t="shared" si="18"/>
        <v>11.942460678891219</v>
      </c>
      <c r="E300" s="1">
        <f t="shared" si="19"/>
        <v>2.0575393211087816</v>
      </c>
    </row>
    <row r="301" spans="1:5" x14ac:dyDescent="0.45">
      <c r="A301" s="3">
        <v>29.9</v>
      </c>
      <c r="B301" s="4">
        <f t="shared" si="16"/>
        <v>11.950623735578422</v>
      </c>
      <c r="C301" s="1">
        <f t="shared" si="17"/>
        <v>54.9</v>
      </c>
      <c r="D301" s="2">
        <f t="shared" si="18"/>
        <v>11.950623735578422</v>
      </c>
      <c r="E301" s="1">
        <f t="shared" si="19"/>
        <v>2.0493762644215781</v>
      </c>
    </row>
    <row r="302" spans="1:5" x14ac:dyDescent="0.45">
      <c r="A302" s="3">
        <v>30</v>
      </c>
      <c r="B302" s="4">
        <f t="shared" si="16"/>
        <v>11.958607314841775</v>
      </c>
      <c r="C302" s="1">
        <f t="shared" si="17"/>
        <v>55</v>
      </c>
      <c r="D302" s="2">
        <f t="shared" si="18"/>
        <v>11.958607314841775</v>
      </c>
      <c r="E302" s="1">
        <f t="shared" si="19"/>
        <v>2.0413926851582249</v>
      </c>
    </row>
    <row r="303" spans="1:5" x14ac:dyDescent="0.45">
      <c r="A303" s="3">
        <v>30.1</v>
      </c>
      <c r="B303" s="4">
        <f t="shared" si="16"/>
        <v>11.966418577246152</v>
      </c>
      <c r="C303" s="1">
        <f t="shared" si="17"/>
        <v>55.1</v>
      </c>
      <c r="D303" s="2">
        <f t="shared" si="18"/>
        <v>11.966418577246152</v>
      </c>
      <c r="E303" s="1">
        <f t="shared" si="19"/>
        <v>2.0335814227538487</v>
      </c>
    </row>
    <row r="304" spans="1:5" x14ac:dyDescent="0.45">
      <c r="A304" s="3">
        <v>30.2</v>
      </c>
      <c r="B304" s="4">
        <f t="shared" si="16"/>
        <v>11.9740642659056</v>
      </c>
      <c r="C304" s="1">
        <f t="shared" si="17"/>
        <v>55.2</v>
      </c>
      <c r="D304" s="2">
        <f t="shared" si="18"/>
        <v>11.9740642659056</v>
      </c>
      <c r="E304" s="1">
        <f t="shared" si="19"/>
        <v>2.0259357340943995</v>
      </c>
    </row>
    <row r="305" spans="1:5" x14ac:dyDescent="0.45">
      <c r="A305" s="3">
        <v>30.3</v>
      </c>
      <c r="B305" s="4">
        <f t="shared" si="16"/>
        <v>11.981550738296091</v>
      </c>
      <c r="C305" s="1">
        <f t="shared" si="17"/>
        <v>55.3</v>
      </c>
      <c r="D305" s="2">
        <f t="shared" si="18"/>
        <v>11.981550738296091</v>
      </c>
      <c r="E305" s="1">
        <f t="shared" si="19"/>
        <v>2.0184492617039091</v>
      </c>
    </row>
    <row r="306" spans="1:5" x14ac:dyDescent="0.45">
      <c r="A306" s="3">
        <v>30.4</v>
      </c>
      <c r="B306" s="4">
        <f t="shared" si="16"/>
        <v>11.98888399509454</v>
      </c>
      <c r="C306" s="1">
        <f t="shared" si="17"/>
        <v>55.4</v>
      </c>
      <c r="D306" s="2">
        <f t="shared" si="18"/>
        <v>11.98888399509454</v>
      </c>
      <c r="E306" s="1">
        <f t="shared" si="19"/>
        <v>2.0111160049054613</v>
      </c>
    </row>
    <row r="307" spans="1:5" x14ac:dyDescent="0.45">
      <c r="A307" s="3">
        <v>30.5</v>
      </c>
      <c r="B307" s="4">
        <f t="shared" si="16"/>
        <v>11.996069706371568</v>
      </c>
      <c r="C307" s="1">
        <f t="shared" si="17"/>
        <v>55.5</v>
      </c>
      <c r="D307" s="2">
        <f t="shared" si="18"/>
        <v>11.996069706371568</v>
      </c>
      <c r="E307" s="1">
        <f t="shared" si="19"/>
        <v>2.0039302936284322</v>
      </c>
    </row>
    <row r="308" spans="1:5" x14ac:dyDescent="0.45">
      <c r="A308" s="3">
        <v>30.6</v>
      </c>
      <c r="B308" s="4">
        <f t="shared" si="16"/>
        <v>12.003113235424143</v>
      </c>
      <c r="C308" s="1">
        <f t="shared" si="17"/>
        <v>55.6</v>
      </c>
      <c r="D308" s="2">
        <f t="shared" si="18"/>
        <v>12.003113235424143</v>
      </c>
      <c r="E308" s="1">
        <f t="shared" si="19"/>
        <v>1.9968867645758566</v>
      </c>
    </row>
    <row r="309" spans="1:5" x14ac:dyDescent="0.45">
      <c r="A309" s="3">
        <v>30.7</v>
      </c>
      <c r="B309" s="4">
        <f t="shared" si="16"/>
        <v>12.010019660498763</v>
      </c>
      <c r="C309" s="1">
        <f t="shared" si="17"/>
        <v>55.7</v>
      </c>
      <c r="D309" s="2">
        <f t="shared" si="18"/>
        <v>12.010019660498763</v>
      </c>
      <c r="E309" s="1">
        <f t="shared" si="19"/>
        <v>1.9899803395012374</v>
      </c>
    </row>
    <row r="310" spans="1:5" x14ac:dyDescent="0.45">
      <c r="A310" s="3">
        <v>30.8</v>
      </c>
      <c r="B310" s="4">
        <f t="shared" si="16"/>
        <v>12.016793794625359</v>
      </c>
      <c r="C310" s="1">
        <f t="shared" si="17"/>
        <v>55.8</v>
      </c>
      <c r="D310" s="2">
        <f t="shared" si="18"/>
        <v>12.016793794625359</v>
      </c>
      <c r="E310" s="1">
        <f t="shared" si="19"/>
        <v>1.9832062053746413</v>
      </c>
    </row>
    <row r="311" spans="1:5" x14ac:dyDescent="0.45">
      <c r="A311" s="3">
        <v>30.9</v>
      </c>
      <c r="B311" s="4">
        <f t="shared" si="16"/>
        <v>12.023440203755721</v>
      </c>
      <c r="C311" s="1">
        <f t="shared" si="17"/>
        <v>55.9</v>
      </c>
      <c r="D311" s="2">
        <f t="shared" si="18"/>
        <v>12.023440203755721</v>
      </c>
      <c r="E311" s="1">
        <f t="shared" si="19"/>
        <v>1.9765597962442791</v>
      </c>
    </row>
    <row r="312" spans="1:5" x14ac:dyDescent="0.45">
      <c r="A312" s="3">
        <v>31</v>
      </c>
      <c r="B312" s="4">
        <f t="shared" si="16"/>
        <v>12.029963223377443</v>
      </c>
      <c r="C312" s="1">
        <f t="shared" si="17"/>
        <v>56</v>
      </c>
      <c r="D312" s="2">
        <f t="shared" si="18"/>
        <v>12.029963223377443</v>
      </c>
      <c r="E312" s="1">
        <f t="shared" si="19"/>
        <v>1.9700367766225566</v>
      </c>
    </row>
    <row r="313" spans="1:5" x14ac:dyDescent="0.45">
      <c r="A313" s="3">
        <v>31.1</v>
      </c>
      <c r="B313" s="4">
        <f t="shared" si="16"/>
        <v>12.036366973754607</v>
      </c>
      <c r="C313" s="1">
        <f t="shared" si="17"/>
        <v>56.1</v>
      </c>
      <c r="D313" s="2">
        <f t="shared" si="18"/>
        <v>12.036366973754607</v>
      </c>
      <c r="E313" s="1">
        <f t="shared" si="19"/>
        <v>1.963633026245394</v>
      </c>
    </row>
    <row r="314" spans="1:5" x14ac:dyDescent="0.45">
      <c r="A314" s="3">
        <v>31.2</v>
      </c>
      <c r="B314" s="4">
        <f t="shared" si="16"/>
        <v>12.042655373929193</v>
      </c>
      <c r="C314" s="1">
        <f t="shared" si="17"/>
        <v>56.2</v>
      </c>
      <c r="D314" s="2">
        <f t="shared" si="18"/>
        <v>12.042655373929193</v>
      </c>
      <c r="E314" s="1">
        <f t="shared" si="19"/>
        <v>1.9573446260708072</v>
      </c>
    </row>
    <row r="315" spans="1:5" x14ac:dyDescent="0.45">
      <c r="A315" s="3">
        <v>31.3</v>
      </c>
      <c r="B315" s="4">
        <f t="shared" si="16"/>
        <v>12.048832154602236</v>
      </c>
      <c r="C315" s="1">
        <f t="shared" si="17"/>
        <v>56.3</v>
      </c>
      <c r="D315" s="2">
        <f t="shared" si="18"/>
        <v>12.048832154602236</v>
      </c>
      <c r="E315" s="1">
        <f t="shared" si="19"/>
        <v>1.9511678453977643</v>
      </c>
    </row>
    <row r="316" spans="1:5" x14ac:dyDescent="0.45">
      <c r="A316" s="3">
        <v>31.4</v>
      </c>
      <c r="B316" s="4">
        <f t="shared" si="16"/>
        <v>12.054900870000544</v>
      </c>
      <c r="C316" s="1">
        <f t="shared" si="17"/>
        <v>56.4</v>
      </c>
      <c r="D316" s="2">
        <f t="shared" si="18"/>
        <v>12.054900870000544</v>
      </c>
      <c r="E316" s="1">
        <f t="shared" si="19"/>
        <v>1.9450991299994551</v>
      </c>
    </row>
    <row r="317" spans="1:5" x14ac:dyDescent="0.45">
      <c r="A317" s="3">
        <v>31.5</v>
      </c>
      <c r="B317" s="4">
        <f t="shared" si="16"/>
        <v>12.060864908823417</v>
      </c>
      <c r="C317" s="1">
        <f t="shared" si="17"/>
        <v>56.5</v>
      </c>
      <c r="D317" s="2">
        <f t="shared" si="18"/>
        <v>12.060864908823417</v>
      </c>
      <c r="E317" s="1">
        <f t="shared" si="19"/>
        <v>1.9391350911765828</v>
      </c>
    </row>
    <row r="318" spans="1:5" x14ac:dyDescent="0.45">
      <c r="A318" s="3">
        <v>31.6</v>
      </c>
      <c r="B318" s="4">
        <f t="shared" si="16"/>
        <v>12.066727504353597</v>
      </c>
      <c r="C318" s="1">
        <f t="shared" si="17"/>
        <v>56.6</v>
      </c>
      <c r="D318" s="2">
        <f t="shared" si="18"/>
        <v>12.066727504353597</v>
      </c>
      <c r="E318" s="1">
        <f t="shared" si="19"/>
        <v>1.9332724956464027</v>
      </c>
    </row>
    <row r="319" spans="1:5" x14ac:dyDescent="0.45">
      <c r="A319" s="3">
        <v>31.7</v>
      </c>
      <c r="B319" s="4">
        <f t="shared" si="16"/>
        <v>12.07249174380792</v>
      </c>
      <c r="C319" s="1">
        <f t="shared" si="17"/>
        <v>56.7</v>
      </c>
      <c r="D319" s="2">
        <f t="shared" si="18"/>
        <v>12.07249174380792</v>
      </c>
      <c r="E319" s="1">
        <f t="shared" si="19"/>
        <v>1.9275082561920802</v>
      </c>
    </row>
    <row r="320" spans="1:5" x14ac:dyDescent="0.45">
      <c r="A320" s="3">
        <v>31.8</v>
      </c>
      <c r="B320" s="4">
        <f t="shared" si="16"/>
        <v>12.078160576995218</v>
      </c>
      <c r="C320" s="1">
        <f t="shared" si="17"/>
        <v>56.8</v>
      </c>
      <c r="D320" s="2">
        <f t="shared" si="18"/>
        <v>12.078160576995218</v>
      </c>
      <c r="E320" s="1">
        <f t="shared" si="19"/>
        <v>1.9218394230047824</v>
      </c>
    </row>
    <row r="321" spans="1:5" x14ac:dyDescent="0.45">
      <c r="A321" s="3">
        <v>31.9</v>
      </c>
      <c r="B321" s="4">
        <f t="shared" si="16"/>
        <v>12.083736824342184</v>
      </c>
      <c r="C321" s="1">
        <f t="shared" si="17"/>
        <v>56.9</v>
      </c>
      <c r="D321" s="2">
        <f t="shared" si="18"/>
        <v>12.083736824342184</v>
      </c>
      <c r="E321" s="1">
        <f t="shared" si="19"/>
        <v>1.9162631756578159</v>
      </c>
    </row>
    <row r="322" spans="1:5" x14ac:dyDescent="0.45">
      <c r="A322" s="3">
        <v>32</v>
      </c>
      <c r="B322" s="4">
        <f t="shared" si="16"/>
        <v>12.089223184341765</v>
      </c>
      <c r="C322" s="1">
        <f t="shared" si="17"/>
        <v>57</v>
      </c>
      <c r="D322" s="2">
        <f t="shared" si="18"/>
        <v>12.089223184341765</v>
      </c>
      <c r="E322" s="1">
        <f t="shared" si="19"/>
        <v>1.9107768156582345</v>
      </c>
    </row>
    <row r="323" spans="1:5" x14ac:dyDescent="0.45">
      <c r="A323" s="3">
        <v>32.1</v>
      </c>
      <c r="B323" s="4">
        <f t="shared" ref="B323:B386" si="20">IF($L$2=0,D323,E323)</f>
        <v>12.094622240473228</v>
      </c>
      <c r="C323" s="1">
        <f t="shared" ref="C323:C386" si="21">IF($L$2=0,$G$2+A323,$I$2+A323)</f>
        <v>57.1</v>
      </c>
      <c r="D323" s="2">
        <f t="shared" si="18"/>
        <v>12.094622240473228</v>
      </c>
      <c r="E323" s="1">
        <f t="shared" si="19"/>
        <v>1.9053777595267725</v>
      </c>
    </row>
    <row r="324" spans="1:5" x14ac:dyDescent="0.45">
      <c r="A324" s="3">
        <v>32.200000000000003</v>
      </c>
      <c r="B324" s="4">
        <f t="shared" si="20"/>
        <v>12.099936467638244</v>
      </c>
      <c r="C324" s="1">
        <f t="shared" si="21"/>
        <v>57.2</v>
      </c>
      <c r="D324" s="2">
        <f t="shared" ref="D324:D387" si="22">IF(A324&lt;$M$2,-LOG(($G$2*$H$2-A324*$J$2)/C324),IF(A324=$M$2,7,IF(A324&gt;$M$2,14+LOG((A324*$J$2-$G$2*$H$2)/C324))))</f>
        <v>12.099936467638244</v>
      </c>
      <c r="E324" s="1">
        <f t="shared" ref="E324:E387" si="23">IF(A324&lt;$M$2,14+LOG(($I$2*$J$2-A324*$H$2)/C324),IF(A324=$M$2,7,IF(A324&gt;$M$2,-LOG((A324*$H$2-$I$2*$J$2)/C324))))</f>
        <v>1.9000635323617554</v>
      </c>
    </row>
    <row r="325" spans="1:5" x14ac:dyDescent="0.45">
      <c r="A325" s="3">
        <v>32.299999999999997</v>
      </c>
      <c r="B325" s="4">
        <f t="shared" si="20"/>
        <v>12.105168238153066</v>
      </c>
      <c r="C325" s="1">
        <f t="shared" si="21"/>
        <v>57.3</v>
      </c>
      <c r="D325" s="2">
        <f t="shared" si="22"/>
        <v>12.105168238153066</v>
      </c>
      <c r="E325" s="1">
        <f t="shared" si="23"/>
        <v>1.8948317618469341</v>
      </c>
    </row>
    <row r="326" spans="1:5" x14ac:dyDescent="0.45">
      <c r="A326" s="3">
        <v>32.4</v>
      </c>
      <c r="B326" s="4">
        <f t="shared" si="20"/>
        <v>12.110319827333003</v>
      </c>
      <c r="C326" s="1">
        <f t="shared" si="21"/>
        <v>57.4</v>
      </c>
      <c r="D326" s="2">
        <f t="shared" si="22"/>
        <v>12.110319827333003</v>
      </c>
      <c r="E326" s="1">
        <f t="shared" si="23"/>
        <v>1.8896801726669972</v>
      </c>
    </row>
    <row r="327" spans="1:5" x14ac:dyDescent="0.45">
      <c r="A327" s="3">
        <v>32.5</v>
      </c>
      <c r="B327" s="4">
        <f t="shared" si="20"/>
        <v>12.11539341870207</v>
      </c>
      <c r="C327" s="1">
        <f t="shared" si="21"/>
        <v>57.5</v>
      </c>
      <c r="D327" s="2">
        <f t="shared" si="22"/>
        <v>12.11539341870207</v>
      </c>
      <c r="E327" s="1">
        <f t="shared" si="23"/>
        <v>1.8846065812979305</v>
      </c>
    </row>
    <row r="328" spans="1:5" x14ac:dyDescent="0.45">
      <c r="A328" s="3">
        <v>32.6</v>
      </c>
      <c r="B328" s="4">
        <f t="shared" si="20"/>
        <v>12.120391108857579</v>
      </c>
      <c r="C328" s="1">
        <f t="shared" si="21"/>
        <v>57.6</v>
      </c>
      <c r="D328" s="2">
        <f t="shared" si="22"/>
        <v>12.120391108857579</v>
      </c>
      <c r="E328" s="1">
        <f t="shared" si="23"/>
        <v>1.8796088911424207</v>
      </c>
    </row>
    <row r="329" spans="1:5" x14ac:dyDescent="0.45">
      <c r="A329" s="3">
        <v>32.700000000000003</v>
      </c>
      <c r="B329" s="4">
        <f t="shared" si="20"/>
        <v>12.125314912016751</v>
      </c>
      <c r="C329" s="1">
        <f t="shared" si="21"/>
        <v>57.7</v>
      </c>
      <c r="D329" s="2">
        <f t="shared" si="22"/>
        <v>12.125314912016751</v>
      </c>
      <c r="E329" s="1">
        <f t="shared" si="23"/>
        <v>1.8746850879832493</v>
      </c>
    </row>
    <row r="330" spans="1:5" x14ac:dyDescent="0.45">
      <c r="A330" s="3">
        <v>32.799999999999997</v>
      </c>
      <c r="B330" s="4">
        <f t="shared" si="20"/>
        <v>12.130166764269951</v>
      </c>
      <c r="C330" s="1">
        <f t="shared" si="21"/>
        <v>57.8</v>
      </c>
      <c r="D330" s="2">
        <f t="shared" si="22"/>
        <v>12.130166764269951</v>
      </c>
      <c r="E330" s="1">
        <f t="shared" si="23"/>
        <v>1.8698332357300487</v>
      </c>
    </row>
    <row r="331" spans="1:5" x14ac:dyDescent="0.45">
      <c r="A331" s="3">
        <v>32.9</v>
      </c>
      <c r="B331" s="4">
        <f t="shared" si="20"/>
        <v>12.134948527563004</v>
      </c>
      <c r="C331" s="1">
        <f t="shared" si="21"/>
        <v>57.9</v>
      </c>
      <c r="D331" s="2">
        <f t="shared" si="22"/>
        <v>12.134948527563004</v>
      </c>
      <c r="E331" s="1">
        <f t="shared" si="23"/>
        <v>1.8650514724369947</v>
      </c>
    </row>
    <row r="332" spans="1:5" x14ac:dyDescent="0.45">
      <c r="A332" s="3">
        <v>33</v>
      </c>
      <c r="B332" s="4">
        <f t="shared" si="20"/>
        <v>12.139661993429007</v>
      </c>
      <c r="C332" s="1">
        <f t="shared" si="21"/>
        <v>58</v>
      </c>
      <c r="D332" s="2">
        <f t="shared" si="22"/>
        <v>12.139661993429007</v>
      </c>
      <c r="E332" s="1">
        <f t="shared" si="23"/>
        <v>1.8603380065709936</v>
      </c>
    </row>
    <row r="333" spans="1:5" x14ac:dyDescent="0.45">
      <c r="A333" s="3">
        <v>33.1</v>
      </c>
      <c r="B333" s="4">
        <f t="shared" si="20"/>
        <v>12.14430888648832</v>
      </c>
      <c r="C333" s="1">
        <f t="shared" si="21"/>
        <v>58.1</v>
      </c>
      <c r="D333" s="2">
        <f t="shared" si="22"/>
        <v>12.14430888648832</v>
      </c>
      <c r="E333" s="1">
        <f t="shared" si="23"/>
        <v>1.8556911135116807</v>
      </c>
    </row>
    <row r="334" spans="1:5" x14ac:dyDescent="0.45">
      <c r="A334" s="3">
        <v>33.200000000000003</v>
      </c>
      <c r="B334" s="4">
        <f t="shared" si="20"/>
        <v>12.148890867733828</v>
      </c>
      <c r="C334" s="1">
        <f t="shared" si="21"/>
        <v>58.2</v>
      </c>
      <c r="D334" s="2">
        <f t="shared" si="22"/>
        <v>12.148890867733828</v>
      </c>
      <c r="E334" s="1">
        <f t="shared" si="23"/>
        <v>1.8511091322661717</v>
      </c>
    </row>
    <row r="335" spans="1:5" x14ac:dyDescent="0.45">
      <c r="A335" s="3">
        <v>33.299999999999997</v>
      </c>
      <c r="B335" s="4">
        <f t="shared" si="20"/>
        <v>12.15340953761706</v>
      </c>
      <c r="C335" s="1">
        <f t="shared" si="21"/>
        <v>58.3</v>
      </c>
      <c r="D335" s="2">
        <f t="shared" si="22"/>
        <v>12.15340953761706</v>
      </c>
      <c r="E335" s="1">
        <f t="shared" si="23"/>
        <v>1.8465904623829401</v>
      </c>
    </row>
    <row r="336" spans="1:5" x14ac:dyDescent="0.45">
      <c r="A336" s="3">
        <v>33.4</v>
      </c>
      <c r="B336" s="4">
        <f t="shared" si="20"/>
        <v>12.157866438949481</v>
      </c>
      <c r="C336" s="1">
        <f t="shared" si="21"/>
        <v>58.4</v>
      </c>
      <c r="D336" s="2">
        <f t="shared" si="22"/>
        <v>12.157866438949481</v>
      </c>
      <c r="E336" s="1">
        <f t="shared" si="23"/>
        <v>1.8421335610505178</v>
      </c>
    </row>
    <row r="337" spans="1:5" x14ac:dyDescent="0.45">
      <c r="A337" s="3">
        <v>33.5</v>
      </c>
      <c r="B337" s="4">
        <f t="shared" si="20"/>
        <v>12.162263059632112</v>
      </c>
      <c r="C337" s="1">
        <f t="shared" si="21"/>
        <v>58.5</v>
      </c>
      <c r="D337" s="2">
        <f t="shared" si="22"/>
        <v>12.162263059632112</v>
      </c>
      <c r="E337" s="1">
        <f t="shared" si="23"/>
        <v>1.8377369403678876</v>
      </c>
    </row>
    <row r="338" spans="1:5" x14ac:dyDescent="0.45">
      <c r="A338" s="3">
        <v>33.6</v>
      </c>
      <c r="B338" s="4">
        <f t="shared" si="20"/>
        <v>12.166600835225477</v>
      </c>
      <c r="C338" s="1">
        <f t="shared" si="21"/>
        <v>58.6</v>
      </c>
      <c r="D338" s="2">
        <f t="shared" si="22"/>
        <v>12.166600835225477</v>
      </c>
      <c r="E338" s="1">
        <f t="shared" si="23"/>
        <v>1.8333991647745227</v>
      </c>
    </row>
    <row r="339" spans="1:5" x14ac:dyDescent="0.45">
      <c r="A339" s="3">
        <v>33.700000000000003</v>
      </c>
      <c r="B339" s="4">
        <f t="shared" si="20"/>
        <v>12.170881151371004</v>
      </c>
      <c r="C339" s="1">
        <f t="shared" si="21"/>
        <v>58.7</v>
      </c>
      <c r="D339" s="2">
        <f t="shared" si="22"/>
        <v>12.170881151371004</v>
      </c>
      <c r="E339" s="1">
        <f t="shared" si="23"/>
        <v>1.8291188486289958</v>
      </c>
    </row>
    <row r="340" spans="1:5" x14ac:dyDescent="0.45">
      <c r="A340" s="3">
        <v>33.799999999999997</v>
      </c>
      <c r="B340" s="4">
        <f t="shared" si="20"/>
        <v>12.17510534607403</v>
      </c>
      <c r="C340" s="1">
        <f t="shared" si="21"/>
        <v>58.8</v>
      </c>
      <c r="D340" s="2">
        <f t="shared" si="22"/>
        <v>12.17510534607403</v>
      </c>
      <c r="E340" s="1">
        <f t="shared" si="23"/>
        <v>1.8248946539259698</v>
      </c>
    </row>
    <row r="341" spans="1:5" x14ac:dyDescent="0.45">
      <c r="A341" s="3">
        <v>33.9</v>
      </c>
      <c r="B341" s="4">
        <f t="shared" si="20"/>
        <v>12.179274711857811</v>
      </c>
      <c r="C341" s="1">
        <f t="shared" si="21"/>
        <v>58.9</v>
      </c>
      <c r="D341" s="2">
        <f t="shared" si="22"/>
        <v>12.179274711857811</v>
      </c>
      <c r="E341" s="1">
        <f t="shared" si="23"/>
        <v>1.8207252881421887</v>
      </c>
    </row>
    <row r="342" spans="1:5" x14ac:dyDescent="0.45">
      <c r="A342" s="3">
        <v>34</v>
      </c>
      <c r="B342" s="4">
        <f t="shared" si="20"/>
        <v>12.183390497797181</v>
      </c>
      <c r="C342" s="1">
        <f t="shared" si="21"/>
        <v>59</v>
      </c>
      <c r="D342" s="2">
        <f t="shared" si="22"/>
        <v>12.183390497797181</v>
      </c>
      <c r="E342" s="1">
        <f t="shared" si="23"/>
        <v>1.8166095022028192</v>
      </c>
    </row>
    <row r="343" spans="1:5" x14ac:dyDescent="0.45">
      <c r="A343" s="3">
        <v>34.1</v>
      </c>
      <c r="B343" s="4">
        <f t="shared" si="20"/>
        <v>12.187453911439839</v>
      </c>
      <c r="C343" s="1">
        <f t="shared" si="21"/>
        <v>59.1</v>
      </c>
      <c r="D343" s="2">
        <f t="shared" si="22"/>
        <v>12.187453911439839</v>
      </c>
      <c r="E343" s="1">
        <f t="shared" si="23"/>
        <v>1.8125460885601616</v>
      </c>
    </row>
    <row r="344" spans="1:5" x14ac:dyDescent="0.45">
      <c r="A344" s="3">
        <v>34.200000000000003</v>
      </c>
      <c r="B344" s="4">
        <f t="shared" si="20"/>
        <v>12.191466120622636</v>
      </c>
      <c r="C344" s="1">
        <f t="shared" si="21"/>
        <v>59.2</v>
      </c>
      <c r="D344" s="2">
        <f t="shared" si="22"/>
        <v>12.191466120622636</v>
      </c>
      <c r="E344" s="1">
        <f t="shared" si="23"/>
        <v>1.8085338793773644</v>
      </c>
    </row>
    <row r="345" spans="1:5" x14ac:dyDescent="0.45">
      <c r="A345" s="3">
        <v>34.299999999999997</v>
      </c>
      <c r="B345" s="4">
        <f t="shared" si="20"/>
        <v>12.195428255189672</v>
      </c>
      <c r="C345" s="1">
        <f t="shared" si="21"/>
        <v>59.3</v>
      </c>
      <c r="D345" s="2">
        <f t="shared" si="22"/>
        <v>12.195428255189672</v>
      </c>
      <c r="E345" s="1">
        <f t="shared" si="23"/>
        <v>1.8045717448103276</v>
      </c>
    </row>
    <row r="346" spans="1:5" x14ac:dyDescent="0.45">
      <c r="A346" s="3">
        <v>34.4</v>
      </c>
      <c r="B346" s="4">
        <f t="shared" si="20"/>
        <v>12.199341408618505</v>
      </c>
      <c r="C346" s="1">
        <f t="shared" si="21"/>
        <v>59.4</v>
      </c>
      <c r="D346" s="2">
        <f t="shared" si="22"/>
        <v>12.199341408618505</v>
      </c>
      <c r="E346" s="1">
        <f t="shared" si="23"/>
        <v>1.800658591381495</v>
      </c>
    </row>
    <row r="347" spans="1:5" x14ac:dyDescent="0.45">
      <c r="A347" s="3">
        <v>34.5</v>
      </c>
      <c r="B347" s="4">
        <f t="shared" si="20"/>
        <v>12.203206639560298</v>
      </c>
      <c r="C347" s="1">
        <f t="shared" si="21"/>
        <v>59.5</v>
      </c>
      <c r="D347" s="2">
        <f t="shared" si="22"/>
        <v>12.203206639560298</v>
      </c>
      <c r="E347" s="1">
        <f t="shared" si="23"/>
        <v>1.7967933604397017</v>
      </c>
    </row>
    <row r="348" spans="1:5" x14ac:dyDescent="0.45">
      <c r="A348" s="3">
        <v>34.6</v>
      </c>
      <c r="B348" s="4">
        <f t="shared" si="20"/>
        <v>12.207024973299331</v>
      </c>
      <c r="C348" s="1">
        <f t="shared" si="21"/>
        <v>59.6</v>
      </c>
      <c r="D348" s="2">
        <f t="shared" si="22"/>
        <v>12.207024973299331</v>
      </c>
      <c r="E348" s="1">
        <f t="shared" si="23"/>
        <v>1.7929750267006679</v>
      </c>
    </row>
    <row r="349" spans="1:5" x14ac:dyDescent="0.45">
      <c r="A349" s="3">
        <v>34.700000000000003</v>
      </c>
      <c r="B349" s="4">
        <f t="shared" si="20"/>
        <v>12.210797403136876</v>
      </c>
      <c r="C349" s="1">
        <f t="shared" si="21"/>
        <v>59.7</v>
      </c>
      <c r="D349" s="2">
        <f t="shared" si="22"/>
        <v>12.210797403136876</v>
      </c>
      <c r="E349" s="1">
        <f t="shared" si="23"/>
        <v>1.789202596863124</v>
      </c>
    </row>
    <row r="350" spans="1:5" x14ac:dyDescent="0.45">
      <c r="A350" s="3">
        <v>34.799999999999997</v>
      </c>
      <c r="B350" s="4">
        <f t="shared" si="20"/>
        <v>12.214524891704084</v>
      </c>
      <c r="C350" s="1">
        <f t="shared" si="21"/>
        <v>59.8</v>
      </c>
      <c r="D350" s="2">
        <f t="shared" si="22"/>
        <v>12.214524891704084</v>
      </c>
      <c r="E350" s="1">
        <f t="shared" si="23"/>
        <v>1.7854751082959159</v>
      </c>
    </row>
    <row r="351" spans="1:5" x14ac:dyDescent="0.45">
      <c r="A351" s="3">
        <v>34.9</v>
      </c>
      <c r="B351" s="4">
        <f t="shared" si="20"/>
        <v>12.218208372208238</v>
      </c>
      <c r="C351" s="1">
        <f t="shared" si="21"/>
        <v>59.9</v>
      </c>
      <c r="D351" s="2">
        <f t="shared" si="22"/>
        <v>12.218208372208238</v>
      </c>
      <c r="E351" s="1">
        <f t="shared" si="23"/>
        <v>1.7817916277917614</v>
      </c>
    </row>
    <row r="352" spans="1:5" x14ac:dyDescent="0.45">
      <c r="A352" s="3">
        <v>35</v>
      </c>
      <c r="B352" s="4">
        <f t="shared" si="20"/>
        <v>12.221848749616356</v>
      </c>
      <c r="C352" s="1">
        <f t="shared" si="21"/>
        <v>60</v>
      </c>
      <c r="D352" s="2">
        <f t="shared" si="22"/>
        <v>12.221848749616356</v>
      </c>
      <c r="E352" s="1">
        <f t="shared" si="23"/>
        <v>1.7781512503836436</v>
      </c>
    </row>
    <row r="353" spans="1:5" x14ac:dyDescent="0.45">
      <c r="A353" s="3">
        <v>35.1</v>
      </c>
      <c r="B353" s="4">
        <f t="shared" si="20"/>
        <v>12.225446901779904</v>
      </c>
      <c r="C353" s="1">
        <f t="shared" si="21"/>
        <v>60.1</v>
      </c>
      <c r="D353" s="2">
        <f t="shared" si="22"/>
        <v>12.225446901779904</v>
      </c>
      <c r="E353" s="1">
        <f t="shared" si="23"/>
        <v>1.7745530982200968</v>
      </c>
    </row>
    <row r="354" spans="1:5" x14ac:dyDescent="0.45">
      <c r="A354" s="3">
        <v>35.200000000000003</v>
      </c>
      <c r="B354" s="4">
        <f t="shared" si="20"/>
        <v>12.229003680504093</v>
      </c>
      <c r="C354" s="1">
        <f t="shared" si="21"/>
        <v>60.2</v>
      </c>
      <c r="D354" s="2">
        <f t="shared" si="22"/>
        <v>12.229003680504093</v>
      </c>
      <c r="E354" s="1">
        <f t="shared" si="23"/>
        <v>1.7709963194959069</v>
      </c>
    </row>
    <row r="355" spans="1:5" x14ac:dyDescent="0.45">
      <c r="A355" s="3">
        <v>35.299999999999997</v>
      </c>
      <c r="B355" s="4">
        <f t="shared" si="20"/>
        <v>12.232519912565021</v>
      </c>
      <c r="C355" s="1">
        <f t="shared" si="21"/>
        <v>60.3</v>
      </c>
      <c r="D355" s="2">
        <f t="shared" si="22"/>
        <v>12.232519912565021</v>
      </c>
      <c r="E355" s="1">
        <f t="shared" si="23"/>
        <v>1.7674800874349792</v>
      </c>
    </row>
    <row r="356" spans="1:5" x14ac:dyDescent="0.45">
      <c r="A356" s="3">
        <v>35.4</v>
      </c>
      <c r="B356" s="4">
        <f t="shared" si="20"/>
        <v>12.235996400677649</v>
      </c>
      <c r="C356" s="1">
        <f t="shared" si="21"/>
        <v>60.4</v>
      </c>
      <c r="D356" s="2">
        <f t="shared" si="22"/>
        <v>12.235996400677649</v>
      </c>
      <c r="E356" s="1">
        <f t="shared" si="23"/>
        <v>1.7640035993223515</v>
      </c>
    </row>
    <row r="357" spans="1:5" x14ac:dyDescent="0.45">
      <c r="A357" s="3">
        <v>35.5</v>
      </c>
      <c r="B357" s="4">
        <f t="shared" si="20"/>
        <v>12.239433924417469</v>
      </c>
      <c r="C357" s="1">
        <f t="shared" si="21"/>
        <v>60.5</v>
      </c>
      <c r="D357" s="2">
        <f t="shared" si="22"/>
        <v>12.239433924417469</v>
      </c>
      <c r="E357" s="1">
        <f t="shared" si="23"/>
        <v>1.7605660755825308</v>
      </c>
    </row>
    <row r="358" spans="1:5" x14ac:dyDescent="0.45">
      <c r="A358" s="3">
        <v>35.6</v>
      </c>
      <c r="B358" s="4">
        <f t="shared" si="20"/>
        <v>12.242833241098484</v>
      </c>
      <c r="C358" s="1">
        <f t="shared" si="21"/>
        <v>60.6</v>
      </c>
      <c r="D358" s="2">
        <f t="shared" si="22"/>
        <v>12.242833241098484</v>
      </c>
      <c r="E358" s="1">
        <f t="shared" si="23"/>
        <v>1.7571667589015159</v>
      </c>
    </row>
    <row r="359" spans="1:5" x14ac:dyDescent="0.45">
      <c r="A359" s="3">
        <v>35.700000000000003</v>
      </c>
      <c r="B359" s="4">
        <f t="shared" si="20"/>
        <v>12.246195086609951</v>
      </c>
      <c r="C359" s="1">
        <f t="shared" si="21"/>
        <v>60.7</v>
      </c>
      <c r="D359" s="2">
        <f t="shared" si="22"/>
        <v>12.246195086609951</v>
      </c>
      <c r="E359" s="1">
        <f t="shared" si="23"/>
        <v>1.7538049133900477</v>
      </c>
    </row>
    <row r="360" spans="1:5" x14ac:dyDescent="0.45">
      <c r="A360" s="3">
        <v>35.799999999999997</v>
      </c>
      <c r="B360" s="4">
        <f t="shared" si="20"/>
        <v>12.249520176214215</v>
      </c>
      <c r="C360" s="1">
        <f t="shared" si="21"/>
        <v>60.8</v>
      </c>
      <c r="D360" s="2">
        <f t="shared" si="22"/>
        <v>12.249520176214215</v>
      </c>
      <c r="E360" s="1">
        <f t="shared" si="23"/>
        <v>1.7504798237857853</v>
      </c>
    </row>
    <row r="361" spans="1:5" x14ac:dyDescent="0.45">
      <c r="A361" s="3">
        <v>35.9</v>
      </c>
      <c r="B361" s="4">
        <f t="shared" si="20"/>
        <v>12.252809205307749</v>
      </c>
      <c r="C361" s="1">
        <f t="shared" si="21"/>
        <v>60.9</v>
      </c>
      <c r="D361" s="2">
        <f t="shared" si="22"/>
        <v>12.252809205307749</v>
      </c>
      <c r="E361" s="1">
        <f t="shared" si="23"/>
        <v>1.7471907946922518</v>
      </c>
    </row>
    <row r="362" spans="1:5" x14ac:dyDescent="0.45">
      <c r="A362" s="3">
        <v>36</v>
      </c>
      <c r="B362" s="4">
        <f t="shared" si="20"/>
        <v>12.256062850147458</v>
      </c>
      <c r="C362" s="1">
        <f t="shared" si="21"/>
        <v>61</v>
      </c>
      <c r="D362" s="2">
        <f t="shared" si="22"/>
        <v>12.256062850147458</v>
      </c>
      <c r="E362" s="1">
        <f t="shared" si="23"/>
        <v>1.743937149852542</v>
      </c>
    </row>
    <row r="363" spans="1:5" x14ac:dyDescent="0.45">
      <c r="A363" s="3">
        <v>36.1</v>
      </c>
      <c r="B363" s="4">
        <f t="shared" si="20"/>
        <v>12.259281768544103</v>
      </c>
      <c r="C363" s="1">
        <f t="shared" si="21"/>
        <v>61.1</v>
      </c>
      <c r="D363" s="2">
        <f t="shared" si="22"/>
        <v>12.259281768544103</v>
      </c>
      <c r="E363" s="1">
        <f t="shared" si="23"/>
        <v>1.7407182314558967</v>
      </c>
    </row>
    <row r="364" spans="1:5" x14ac:dyDescent="0.45">
      <c r="A364" s="3">
        <v>36.200000000000003</v>
      </c>
      <c r="B364" s="4">
        <f t="shared" si="20"/>
        <v>12.26246660052462</v>
      </c>
      <c r="C364" s="1">
        <f t="shared" si="21"/>
        <v>61.2</v>
      </c>
      <c r="D364" s="2">
        <f t="shared" si="22"/>
        <v>12.26246660052462</v>
      </c>
      <c r="E364" s="1">
        <f t="shared" si="23"/>
        <v>1.7375333994753794</v>
      </c>
    </row>
    <row r="365" spans="1:5" x14ac:dyDescent="0.45">
      <c r="A365" s="3">
        <v>36.299999999999997</v>
      </c>
      <c r="B365" s="4">
        <f t="shared" si="20"/>
        <v>12.265617968965005</v>
      </c>
      <c r="C365" s="1">
        <f t="shared" si="21"/>
        <v>61.3</v>
      </c>
      <c r="D365" s="2">
        <f t="shared" si="22"/>
        <v>12.265617968965005</v>
      </c>
      <c r="E365" s="1">
        <f t="shared" si="23"/>
        <v>1.7343820310349953</v>
      </c>
    </row>
    <row r="366" spans="1:5" x14ac:dyDescent="0.45">
      <c r="A366" s="3">
        <v>36.4</v>
      </c>
      <c r="B366" s="4">
        <f t="shared" si="20"/>
        <v>12.268736480195304</v>
      </c>
      <c r="C366" s="1">
        <f t="shared" si="21"/>
        <v>61.4</v>
      </c>
      <c r="D366" s="2">
        <f t="shared" si="22"/>
        <v>12.268736480195304</v>
      </c>
      <c r="E366" s="1">
        <f t="shared" si="23"/>
        <v>1.7312635198046951</v>
      </c>
    </row>
    <row r="367" spans="1:5" x14ac:dyDescent="0.45">
      <c r="A367" s="3">
        <v>36.5</v>
      </c>
      <c r="B367" s="4">
        <f t="shared" si="20"/>
        <v>12.271822724578195</v>
      </c>
      <c r="C367" s="1">
        <f t="shared" si="21"/>
        <v>61.5</v>
      </c>
      <c r="D367" s="2">
        <f t="shared" si="22"/>
        <v>12.271822724578195</v>
      </c>
      <c r="E367" s="1">
        <f t="shared" si="23"/>
        <v>1.728177275421805</v>
      </c>
    </row>
    <row r="368" spans="1:5" x14ac:dyDescent="0.45">
      <c r="A368" s="3">
        <v>36.6</v>
      </c>
      <c r="B368" s="4">
        <f t="shared" si="20"/>
        <v>12.274877277062494</v>
      </c>
      <c r="C368" s="1">
        <f t="shared" si="21"/>
        <v>61.6</v>
      </c>
      <c r="D368" s="2">
        <f t="shared" si="22"/>
        <v>12.274877277062494</v>
      </c>
      <c r="E368" s="1">
        <f t="shared" si="23"/>
        <v>1.725122722937507</v>
      </c>
    </row>
    <row r="369" spans="1:5" x14ac:dyDescent="0.45">
      <c r="A369" s="3">
        <v>36.700000000000003</v>
      </c>
      <c r="B369" s="4">
        <f t="shared" si="20"/>
        <v>12.277900697712919</v>
      </c>
      <c r="C369" s="1">
        <f t="shared" si="21"/>
        <v>61.7</v>
      </c>
      <c r="D369" s="2">
        <f t="shared" si="22"/>
        <v>12.277900697712919</v>
      </c>
      <c r="E369" s="1">
        <f t="shared" si="23"/>
        <v>1.7220993022870799</v>
      </c>
    </row>
    <row r="370" spans="1:5" x14ac:dyDescent="0.45">
      <c r="A370" s="3">
        <v>36.799999999999997</v>
      </c>
      <c r="B370" s="4">
        <f t="shared" si="20"/>
        <v>12.280893532217309</v>
      </c>
      <c r="C370" s="1">
        <f t="shared" si="21"/>
        <v>61.8</v>
      </c>
      <c r="D370" s="2">
        <f t="shared" si="22"/>
        <v>12.280893532217309</v>
      </c>
      <c r="E370" s="1">
        <f t="shared" si="23"/>
        <v>1.7191064677826906</v>
      </c>
    </row>
    <row r="371" spans="1:5" x14ac:dyDescent="0.45">
      <c r="A371" s="3">
        <v>36.9</v>
      </c>
      <c r="B371" s="4">
        <f t="shared" si="20"/>
        <v>12.283856312372412</v>
      </c>
      <c r="C371" s="1">
        <f t="shared" si="21"/>
        <v>61.9</v>
      </c>
      <c r="D371" s="2">
        <f t="shared" si="22"/>
        <v>12.283856312372412</v>
      </c>
      <c r="E371" s="1">
        <f t="shared" si="23"/>
        <v>1.7161436876275873</v>
      </c>
    </row>
    <row r="372" spans="1:5" x14ac:dyDescent="0.45">
      <c r="A372" s="3">
        <v>37</v>
      </c>
      <c r="B372" s="4">
        <f t="shared" si="20"/>
        <v>12.286789556549371</v>
      </c>
      <c r="C372" s="1">
        <f t="shared" si="21"/>
        <v>62</v>
      </c>
      <c r="D372" s="2">
        <f t="shared" si="22"/>
        <v>12.286789556549371</v>
      </c>
      <c r="E372" s="1">
        <f t="shared" si="23"/>
        <v>1.713210443450629</v>
      </c>
    </row>
    <row r="373" spans="1:5" x14ac:dyDescent="0.45">
      <c r="A373" s="3">
        <v>37.1</v>
      </c>
      <c r="B373" s="4">
        <f t="shared" si="20"/>
        <v>12.28969377013987</v>
      </c>
      <c r="C373" s="1">
        <f t="shared" si="21"/>
        <v>62.1</v>
      </c>
      <c r="D373" s="2">
        <f t="shared" si="22"/>
        <v>12.28969377013987</v>
      </c>
      <c r="E373" s="1">
        <f t="shared" si="23"/>
        <v>1.7103062298601299</v>
      </c>
    </row>
    <row r="374" spans="1:5" x14ac:dyDescent="0.45">
      <c r="A374" s="3">
        <v>37.200000000000003</v>
      </c>
      <c r="B374" s="4">
        <f t="shared" si="20"/>
        <v>12.292569445983929</v>
      </c>
      <c r="C374" s="1">
        <f t="shared" si="21"/>
        <v>62.2</v>
      </c>
      <c r="D374" s="2">
        <f t="shared" si="22"/>
        <v>12.292569445983929</v>
      </c>
      <c r="E374" s="1">
        <f t="shared" si="23"/>
        <v>1.7074305540160701</v>
      </c>
    </row>
    <row r="375" spans="1:5" x14ac:dyDescent="0.45">
      <c r="A375" s="3">
        <v>37.299999999999997</v>
      </c>
      <c r="B375" s="4">
        <f t="shared" si="20"/>
        <v>12.295417064780228</v>
      </c>
      <c r="C375" s="1">
        <f t="shared" si="21"/>
        <v>62.3</v>
      </c>
      <c r="D375" s="2">
        <f t="shared" si="22"/>
        <v>12.295417064780228</v>
      </c>
      <c r="E375" s="1">
        <f t="shared" si="23"/>
        <v>1.7045829352197717</v>
      </c>
    </row>
    <row r="376" spans="1:5" x14ac:dyDescent="0.45">
      <c r="A376" s="3">
        <v>37.4</v>
      </c>
      <c r="B376" s="4">
        <f t="shared" si="20"/>
        <v>12.298237095479811</v>
      </c>
      <c r="C376" s="1">
        <f t="shared" si="21"/>
        <v>62.4</v>
      </c>
      <c r="D376" s="2">
        <f t="shared" si="22"/>
        <v>12.298237095479811</v>
      </c>
      <c r="E376" s="1">
        <f t="shared" si="23"/>
        <v>1.701762904520189</v>
      </c>
    </row>
    <row r="377" spans="1:5" x14ac:dyDescent="0.45">
      <c r="A377" s="3">
        <v>37.5</v>
      </c>
      <c r="B377" s="4">
        <f t="shared" si="20"/>
        <v>12.301029995663981</v>
      </c>
      <c r="C377" s="1">
        <f t="shared" si="21"/>
        <v>62.5</v>
      </c>
      <c r="D377" s="2">
        <f t="shared" si="22"/>
        <v>12.301029995663981</v>
      </c>
      <c r="E377" s="1">
        <f t="shared" si="23"/>
        <v>1.6989700043360187</v>
      </c>
    </row>
    <row r="378" spans="1:5" x14ac:dyDescent="0.45">
      <c r="A378" s="3">
        <v>37.6</v>
      </c>
      <c r="B378" s="4">
        <f t="shared" si="20"/>
        <v>12.303796211907134</v>
      </c>
      <c r="C378" s="1">
        <f t="shared" si="21"/>
        <v>62.6</v>
      </c>
      <c r="D378" s="2">
        <f t="shared" si="22"/>
        <v>12.303796211907134</v>
      </c>
      <c r="E378" s="1">
        <f t="shared" si="23"/>
        <v>1.6962037880928666</v>
      </c>
    </row>
    <row r="379" spans="1:5" x14ac:dyDescent="0.45">
      <c r="A379" s="3">
        <v>37.700000000000003</v>
      </c>
      <c r="B379" s="4">
        <f t="shared" si="20"/>
        <v>12.30653618012524</v>
      </c>
      <c r="C379" s="1">
        <f t="shared" si="21"/>
        <v>62.7</v>
      </c>
      <c r="D379" s="2">
        <f t="shared" si="22"/>
        <v>12.30653618012524</v>
      </c>
      <c r="E379" s="1">
        <f t="shared" si="23"/>
        <v>1.6934638198747594</v>
      </c>
    </row>
    <row r="380" spans="1:5" x14ac:dyDescent="0.45">
      <c r="A380" s="3">
        <v>37.799999999999997</v>
      </c>
      <c r="B380" s="4">
        <f t="shared" si="20"/>
        <v>12.309250325910671</v>
      </c>
      <c r="C380" s="1">
        <f t="shared" si="21"/>
        <v>62.8</v>
      </c>
      <c r="D380" s="2">
        <f t="shared" si="22"/>
        <v>12.309250325910671</v>
      </c>
      <c r="E380" s="1">
        <f t="shared" si="23"/>
        <v>1.6907496740893277</v>
      </c>
    </row>
    <row r="381" spans="1:5" x14ac:dyDescent="0.45">
      <c r="A381" s="3">
        <v>37.9</v>
      </c>
      <c r="B381" s="4">
        <f t="shared" si="20"/>
        <v>12.311939064853981</v>
      </c>
      <c r="C381" s="1">
        <f t="shared" si="21"/>
        <v>62.9</v>
      </c>
      <c r="D381" s="2">
        <f t="shared" si="22"/>
        <v>12.311939064853981</v>
      </c>
      <c r="E381" s="1">
        <f t="shared" si="23"/>
        <v>1.6880609351460198</v>
      </c>
    </row>
    <row r="382" spans="1:5" x14ac:dyDescent="0.45">
      <c r="A382" s="3">
        <v>38</v>
      </c>
      <c r="B382" s="4">
        <f t="shared" si="20"/>
        <v>12.314602802853255</v>
      </c>
      <c r="C382" s="1">
        <f t="shared" si="21"/>
        <v>63</v>
      </c>
      <c r="D382" s="2">
        <f t="shared" si="22"/>
        <v>12.314602802853255</v>
      </c>
      <c r="E382" s="1">
        <f t="shared" si="23"/>
        <v>1.685397197146745</v>
      </c>
    </row>
    <row r="383" spans="1:5" x14ac:dyDescent="0.45">
      <c r="A383" s="3">
        <v>38.1</v>
      </c>
      <c r="B383" s="4">
        <f t="shared" si="20"/>
        <v>12.31724193641163</v>
      </c>
      <c r="C383" s="1">
        <f t="shared" si="21"/>
        <v>63.1</v>
      </c>
      <c r="D383" s="2">
        <f t="shared" si="22"/>
        <v>12.31724193641163</v>
      </c>
      <c r="E383" s="1">
        <f t="shared" si="23"/>
        <v>1.6827580635883699</v>
      </c>
    </row>
    <row r="384" spans="1:5" x14ac:dyDescent="0.45">
      <c r="A384" s="3">
        <v>38.200000000000003</v>
      </c>
      <c r="B384" s="4">
        <f t="shared" si="20"/>
        <v>12.319856852923465</v>
      </c>
      <c r="C384" s="1">
        <f t="shared" si="21"/>
        <v>63.2</v>
      </c>
      <c r="D384" s="2">
        <f t="shared" si="22"/>
        <v>12.319856852923465</v>
      </c>
      <c r="E384" s="1">
        <f t="shared" si="23"/>
        <v>1.6801431470765351</v>
      </c>
    </row>
    <row r="385" spans="1:5" x14ac:dyDescent="0.45">
      <c r="A385" s="3">
        <v>38.299999999999997</v>
      </c>
      <c r="B385" s="4">
        <f t="shared" si="20"/>
        <v>12.32244793094973</v>
      </c>
      <c r="C385" s="1">
        <f t="shared" si="21"/>
        <v>63.3</v>
      </c>
      <c r="D385" s="2">
        <f t="shared" si="22"/>
        <v>12.32244793094973</v>
      </c>
      <c r="E385" s="1">
        <f t="shared" si="23"/>
        <v>1.6775520690502692</v>
      </c>
    </row>
    <row r="386" spans="1:5" x14ac:dyDescent="0.45">
      <c r="A386" s="3">
        <v>38.4</v>
      </c>
      <c r="B386" s="4">
        <f t="shared" si="20"/>
        <v>12.325015540483076</v>
      </c>
      <c r="C386" s="1">
        <f t="shared" si="21"/>
        <v>63.4</v>
      </c>
      <c r="D386" s="2">
        <f t="shared" si="22"/>
        <v>12.325015540483076</v>
      </c>
      <c r="E386" s="1">
        <f t="shared" si="23"/>
        <v>1.674984459516925</v>
      </c>
    </row>
    <row r="387" spans="1:5" x14ac:dyDescent="0.45">
      <c r="A387" s="3">
        <v>38.5</v>
      </c>
      <c r="B387" s="4">
        <f t="shared" ref="B387:B450" si="24">IF($L$2=0,D387,E387)</f>
        <v>12.327560043203031</v>
      </c>
      <c r="C387" s="1">
        <f t="shared" ref="C387:C450" si="25">IF($L$2=0,$G$2+A387,$I$2+A387)</f>
        <v>63.5</v>
      </c>
      <c r="D387" s="2">
        <f t="shared" si="22"/>
        <v>12.327560043203031</v>
      </c>
      <c r="E387" s="1">
        <f t="shared" si="23"/>
        <v>1.6724399567969697</v>
      </c>
    </row>
    <row r="388" spans="1:5" x14ac:dyDescent="0.45">
      <c r="A388" s="3">
        <v>38.6</v>
      </c>
      <c r="B388" s="4">
        <f t="shared" si="24"/>
        <v>12.330081792721804</v>
      </c>
      <c r="C388" s="1">
        <f t="shared" si="25"/>
        <v>63.6</v>
      </c>
      <c r="D388" s="2">
        <f t="shared" ref="D388:D451" si="26">IF(A388&lt;$M$2,-LOG(($G$2*$H$2-A388*$J$2)/C388),IF(A388=$M$2,7,IF(A388&gt;$M$2,14+LOG((A388*$J$2-$G$2*$H$2)/C388))))</f>
        <v>12.330081792721804</v>
      </c>
      <c r="E388" s="1">
        <f t="shared" ref="E388:E451" si="27">IF(A388&lt;$M$2,14+LOG(($I$2*$J$2-A388*$H$2)/C388),IF(A388=$M$2,7,IF(A388&gt;$M$2,-LOG((A388*$H$2-$I$2*$J$2)/C388))))</f>
        <v>1.6699182072781962</v>
      </c>
    </row>
    <row r="389" spans="1:5" x14ac:dyDescent="0.45">
      <c r="A389" s="3">
        <v>38.700000000000003</v>
      </c>
      <c r="B389" s="4">
        <f t="shared" si="24"/>
        <v>12.332581134821057</v>
      </c>
      <c r="C389" s="1">
        <f t="shared" si="25"/>
        <v>63.7</v>
      </c>
      <c r="D389" s="2">
        <f t="shared" si="26"/>
        <v>12.332581134821057</v>
      </c>
      <c r="E389" s="1">
        <f t="shared" si="27"/>
        <v>1.6674188651789434</v>
      </c>
    </row>
    <row r="390" spans="1:5" x14ac:dyDescent="0.45">
      <c r="A390" s="3">
        <v>38.799999999999997</v>
      </c>
      <c r="B390" s="4">
        <f t="shared" si="24"/>
        <v>12.335058407680075</v>
      </c>
      <c r="C390" s="1">
        <f t="shared" si="25"/>
        <v>63.8</v>
      </c>
      <c r="D390" s="2">
        <f t="shared" si="26"/>
        <v>12.335058407680075</v>
      </c>
      <c r="E390" s="1">
        <f t="shared" si="27"/>
        <v>1.6649415923199258</v>
      </c>
    </row>
    <row r="391" spans="1:5" x14ac:dyDescent="0.45">
      <c r="A391" s="3">
        <v>38.9</v>
      </c>
      <c r="B391" s="4">
        <f t="shared" si="24"/>
        <v>12.337513942095695</v>
      </c>
      <c r="C391" s="1">
        <f t="shared" si="25"/>
        <v>63.9</v>
      </c>
      <c r="D391" s="2">
        <f t="shared" si="26"/>
        <v>12.337513942095695</v>
      </c>
      <c r="E391" s="1">
        <f t="shared" si="27"/>
        <v>1.662486057904305</v>
      </c>
    </row>
    <row r="392" spans="1:5" x14ac:dyDescent="0.45">
      <c r="A392" s="3">
        <v>39</v>
      </c>
      <c r="B392" s="4">
        <f t="shared" si="24"/>
        <v>12.339948061694351</v>
      </c>
      <c r="C392" s="1">
        <f t="shared" si="25"/>
        <v>64</v>
      </c>
      <c r="D392" s="2">
        <f t="shared" si="26"/>
        <v>12.339948061694351</v>
      </c>
      <c r="E392" s="1">
        <f t="shared" si="27"/>
        <v>1.6600519383056491</v>
      </c>
    </row>
    <row r="393" spans="1:5" x14ac:dyDescent="0.45">
      <c r="A393" s="3">
        <v>39.1</v>
      </c>
      <c r="B393" s="4">
        <f t="shared" si="24"/>
        <v>12.342361083136563</v>
      </c>
      <c r="C393" s="1">
        <f t="shared" si="25"/>
        <v>64.099999999999994</v>
      </c>
      <c r="D393" s="2">
        <f t="shared" si="26"/>
        <v>12.342361083136563</v>
      </c>
      <c r="E393" s="1">
        <f t="shared" si="27"/>
        <v>1.6576389168634376</v>
      </c>
    </row>
    <row r="394" spans="1:5" x14ac:dyDescent="0.45">
      <c r="A394" s="3">
        <v>39.200000000000003</v>
      </c>
      <c r="B394" s="4">
        <f t="shared" si="24"/>
        <v>12.344753316314204</v>
      </c>
      <c r="C394" s="1">
        <f t="shared" si="25"/>
        <v>64.2</v>
      </c>
      <c r="D394" s="2">
        <f t="shared" si="26"/>
        <v>12.344753316314204</v>
      </c>
      <c r="E394" s="1">
        <f t="shared" si="27"/>
        <v>1.6552466836857966</v>
      </c>
    </row>
    <row r="395" spans="1:5" x14ac:dyDescent="0.45">
      <c r="A395" s="3">
        <v>39.299999999999997</v>
      </c>
      <c r="B395" s="4">
        <f t="shared" si="24"/>
        <v>12.34712506454084</v>
      </c>
      <c r="C395" s="1">
        <f t="shared" si="25"/>
        <v>64.3</v>
      </c>
      <c r="D395" s="2">
        <f t="shared" si="26"/>
        <v>12.34712506454084</v>
      </c>
      <c r="E395" s="1">
        <f t="shared" si="27"/>
        <v>1.6528749354591603</v>
      </c>
    </row>
    <row r="396" spans="1:5" x14ac:dyDescent="0.45">
      <c r="A396" s="3">
        <v>39.4</v>
      </c>
      <c r="B396" s="4">
        <f t="shared" si="24"/>
        <v>12.349476624735438</v>
      </c>
      <c r="C396" s="1">
        <f t="shared" si="25"/>
        <v>64.400000000000006</v>
      </c>
      <c r="D396" s="2">
        <f t="shared" si="26"/>
        <v>12.349476624735438</v>
      </c>
      <c r="E396" s="1">
        <f t="shared" si="27"/>
        <v>1.6505233752645625</v>
      </c>
    </row>
    <row r="397" spans="1:5" x14ac:dyDescent="0.45">
      <c r="A397" s="3">
        <v>39.5</v>
      </c>
      <c r="B397" s="4">
        <f t="shared" si="24"/>
        <v>12.351808287599708</v>
      </c>
      <c r="C397" s="1">
        <f t="shared" si="25"/>
        <v>64.5</v>
      </c>
      <c r="D397" s="2">
        <f t="shared" si="26"/>
        <v>12.351808287599708</v>
      </c>
      <c r="E397" s="1">
        <f t="shared" si="27"/>
        <v>1.6481917124002927</v>
      </c>
    </row>
    <row r="398" spans="1:5" x14ac:dyDescent="0.45">
      <c r="A398" s="3">
        <v>39.6</v>
      </c>
      <c r="B398" s="4">
        <f t="shared" si="24"/>
        <v>12.354120337789354</v>
      </c>
      <c r="C398" s="1">
        <f t="shared" si="25"/>
        <v>64.599999999999994</v>
      </c>
      <c r="D398" s="2">
        <f t="shared" si="26"/>
        <v>12.354120337789354</v>
      </c>
      <c r="E398" s="1">
        <f t="shared" si="27"/>
        <v>1.6458796622106469</v>
      </c>
    </row>
    <row r="399" spans="1:5" x14ac:dyDescent="0.45">
      <c r="A399" s="3">
        <v>39.700000000000003</v>
      </c>
      <c r="B399" s="4">
        <f t="shared" si="24"/>
        <v>12.356413054079475</v>
      </c>
      <c r="C399" s="1">
        <f t="shared" si="25"/>
        <v>64.7</v>
      </c>
      <c r="D399" s="2">
        <f t="shared" si="26"/>
        <v>12.356413054079475</v>
      </c>
      <c r="E399" s="1">
        <f t="shared" si="27"/>
        <v>1.6435869459205241</v>
      </c>
    </row>
    <row r="400" spans="1:5" x14ac:dyDescent="0.45">
      <c r="A400" s="3">
        <v>39.799999999999997</v>
      </c>
      <c r="B400" s="4">
        <f t="shared" si="24"/>
        <v>12.358686709524363</v>
      </c>
      <c r="C400" s="1">
        <f t="shared" si="25"/>
        <v>64.8</v>
      </c>
      <c r="D400" s="2">
        <f t="shared" si="26"/>
        <v>12.358686709524363</v>
      </c>
      <c r="E400" s="1">
        <f t="shared" si="27"/>
        <v>1.641313290475636</v>
      </c>
    </row>
    <row r="401" spans="1:5" x14ac:dyDescent="0.45">
      <c r="A401" s="3">
        <v>39.9</v>
      </c>
      <c r="B401" s="4">
        <f t="shared" si="24"/>
        <v>12.360941571611905</v>
      </c>
      <c r="C401" s="1">
        <f t="shared" si="25"/>
        <v>64.900000000000006</v>
      </c>
      <c r="D401" s="2">
        <f t="shared" si="26"/>
        <v>12.360941571611905</v>
      </c>
      <c r="E401" s="1">
        <f t="shared" si="27"/>
        <v>1.6390584283880951</v>
      </c>
    </row>
    <row r="402" spans="1:5" x14ac:dyDescent="0.45">
      <c r="A402" s="3">
        <v>40</v>
      </c>
      <c r="B402" s="4">
        <f t="shared" si="24"/>
        <v>12.363177902412826</v>
      </c>
      <c r="C402" s="1">
        <f t="shared" si="25"/>
        <v>65</v>
      </c>
      <c r="D402" s="2">
        <f t="shared" si="26"/>
        <v>12.363177902412826</v>
      </c>
      <c r="E402" s="1">
        <f t="shared" si="27"/>
        <v>1.6368220975871743</v>
      </c>
    </row>
    <row r="403" spans="1:5" x14ac:dyDescent="0.45">
      <c r="A403" s="3">
        <v>40.1</v>
      </c>
      <c r="B403" s="4">
        <f t="shared" si="24"/>
        <v>12.365395958724978</v>
      </c>
      <c r="C403" s="1">
        <f t="shared" si="25"/>
        <v>65.099999999999994</v>
      </c>
      <c r="D403" s="2">
        <f t="shared" si="26"/>
        <v>12.365395958724978</v>
      </c>
      <c r="E403" s="1">
        <f t="shared" si="27"/>
        <v>1.6346040412750222</v>
      </c>
    </row>
    <row r="404" spans="1:5" x14ac:dyDescent="0.45">
      <c r="A404" s="3">
        <v>40.200000000000003</v>
      </c>
      <c r="B404" s="4">
        <f t="shared" si="24"/>
        <v>12.367595992212852</v>
      </c>
      <c r="C404" s="1">
        <f t="shared" si="25"/>
        <v>65.2</v>
      </c>
      <c r="D404" s="2">
        <f t="shared" si="26"/>
        <v>12.367595992212852</v>
      </c>
      <c r="E404" s="1">
        <f t="shared" si="27"/>
        <v>1.6324040077871476</v>
      </c>
    </row>
    <row r="405" spans="1:5" x14ac:dyDescent="0.45">
      <c r="A405" s="3">
        <v>40.299999999999997</v>
      </c>
      <c r="B405" s="4">
        <f t="shared" si="24"/>
        <v>12.369778249542525</v>
      </c>
      <c r="C405" s="1">
        <f t="shared" si="25"/>
        <v>65.3</v>
      </c>
      <c r="D405" s="2">
        <f t="shared" si="26"/>
        <v>12.369778249542525</v>
      </c>
      <c r="E405" s="1">
        <f t="shared" si="27"/>
        <v>1.630221750457475</v>
      </c>
    </row>
    <row r="406" spans="1:5" x14ac:dyDescent="0.45">
      <c r="A406" s="3">
        <v>40.4</v>
      </c>
      <c r="B406" s="4">
        <f t="shared" si="24"/>
        <v>12.371942972512196</v>
      </c>
      <c r="C406" s="1">
        <f t="shared" si="25"/>
        <v>65.400000000000006</v>
      </c>
      <c r="D406" s="2">
        <f t="shared" si="26"/>
        <v>12.371942972512196</v>
      </c>
      <c r="E406" s="1">
        <f t="shared" si="27"/>
        <v>1.6280570274878041</v>
      </c>
    </row>
    <row r="407" spans="1:5" x14ac:dyDescent="0.45">
      <c r="A407" s="3">
        <v>40.5</v>
      </c>
      <c r="B407" s="4">
        <f t="shared" si="24"/>
        <v>12.374090398178508</v>
      </c>
      <c r="C407" s="1">
        <f t="shared" si="25"/>
        <v>65.5</v>
      </c>
      <c r="D407" s="2">
        <f t="shared" si="26"/>
        <v>12.374090398178508</v>
      </c>
      <c r="E407" s="1">
        <f t="shared" si="27"/>
        <v>1.6259096018214916</v>
      </c>
    </row>
    <row r="408" spans="1:5" x14ac:dyDescent="0.45">
      <c r="A408" s="3">
        <v>40.6</v>
      </c>
      <c r="B408" s="4">
        <f t="shared" si="24"/>
        <v>12.376220758978802</v>
      </c>
      <c r="C408" s="1">
        <f t="shared" si="25"/>
        <v>65.599999999999994</v>
      </c>
      <c r="D408" s="2">
        <f t="shared" si="26"/>
        <v>12.376220758978802</v>
      </c>
      <c r="E408" s="1">
        <f t="shared" si="27"/>
        <v>1.6237792410211984</v>
      </c>
    </row>
    <row r="409" spans="1:5" x14ac:dyDescent="0.45">
      <c r="A409" s="3">
        <v>40.700000000000003</v>
      </c>
      <c r="B409" s="4">
        <f t="shared" si="24"/>
        <v>12.378334282849453</v>
      </c>
      <c r="C409" s="1">
        <f t="shared" si="25"/>
        <v>65.7</v>
      </c>
      <c r="D409" s="2">
        <f t="shared" si="26"/>
        <v>12.378334282849453</v>
      </c>
      <c r="E409" s="1">
        <f t="shared" si="27"/>
        <v>1.6216657171505471</v>
      </c>
    </row>
    <row r="410" spans="1:5" x14ac:dyDescent="0.45">
      <c r="A410" s="3">
        <v>40.799999999999997</v>
      </c>
      <c r="B410" s="4">
        <f t="shared" si="24"/>
        <v>12.380431193340467</v>
      </c>
      <c r="C410" s="1">
        <f t="shared" si="25"/>
        <v>65.8</v>
      </c>
      <c r="D410" s="2">
        <f t="shared" si="26"/>
        <v>12.380431193340467</v>
      </c>
      <c r="E410" s="1">
        <f t="shared" si="27"/>
        <v>1.6195688066595328</v>
      </c>
    </row>
    <row r="411" spans="1:5" x14ac:dyDescent="0.45">
      <c r="A411" s="3">
        <v>40.9</v>
      </c>
      <c r="B411" s="4">
        <f t="shared" si="24"/>
        <v>12.382511709726442</v>
      </c>
      <c r="C411" s="1">
        <f t="shared" si="25"/>
        <v>65.900000000000006</v>
      </c>
      <c r="D411" s="2">
        <f t="shared" si="26"/>
        <v>12.382511709726442</v>
      </c>
      <c r="E411" s="1">
        <f t="shared" si="27"/>
        <v>1.6174882902735583</v>
      </c>
    </row>
    <row r="412" spans="1:5" x14ac:dyDescent="0.45">
      <c r="A412" s="3">
        <v>41</v>
      </c>
      <c r="B412" s="4">
        <f t="shared" si="24"/>
        <v>12.384576047114056</v>
      </c>
      <c r="C412" s="1">
        <f t="shared" si="25"/>
        <v>66</v>
      </c>
      <c r="D412" s="2">
        <f t="shared" si="26"/>
        <v>12.384576047114056</v>
      </c>
      <c r="E412" s="1">
        <f t="shared" si="27"/>
        <v>1.6154239528859438</v>
      </c>
    </row>
    <row r="413" spans="1:5" x14ac:dyDescent="0.45">
      <c r="A413" s="3">
        <v>41.1</v>
      </c>
      <c r="B413" s="4">
        <f t="shared" si="24"/>
        <v>12.38662441654621</v>
      </c>
      <c r="C413" s="1">
        <f t="shared" si="25"/>
        <v>66.099999999999994</v>
      </c>
      <c r="D413" s="2">
        <f t="shared" si="26"/>
        <v>12.38662441654621</v>
      </c>
      <c r="E413" s="1">
        <f t="shared" si="27"/>
        <v>1.6133755834537904</v>
      </c>
    </row>
    <row r="414" spans="1:5" x14ac:dyDescent="0.45">
      <c r="A414" s="3">
        <v>41.2</v>
      </c>
      <c r="B414" s="4">
        <f t="shared" si="24"/>
        <v>12.388657025102932</v>
      </c>
      <c r="C414" s="1">
        <f t="shared" si="25"/>
        <v>66.2</v>
      </c>
      <c r="D414" s="2">
        <f t="shared" si="26"/>
        <v>12.388657025102932</v>
      </c>
      <c r="E414" s="1">
        <f t="shared" si="27"/>
        <v>1.6113429748970689</v>
      </c>
    </row>
    <row r="415" spans="1:5" x14ac:dyDescent="0.45">
      <c r="A415" s="3">
        <v>41.3</v>
      </c>
      <c r="B415" s="4">
        <f t="shared" si="24"/>
        <v>12.390674075999184</v>
      </c>
      <c r="C415" s="1">
        <f t="shared" si="25"/>
        <v>66.3</v>
      </c>
      <c r="D415" s="2">
        <f t="shared" si="26"/>
        <v>12.390674075999184</v>
      </c>
      <c r="E415" s="1">
        <f t="shared" si="27"/>
        <v>1.6093259240008153</v>
      </c>
    </row>
    <row r="416" spans="1:5" x14ac:dyDescent="0.45">
      <c r="A416" s="3">
        <v>41.4</v>
      </c>
      <c r="B416" s="4">
        <f t="shared" si="24"/>
        <v>12.39267576867968</v>
      </c>
      <c r="C416" s="1">
        <f t="shared" si="25"/>
        <v>66.400000000000006</v>
      </c>
      <c r="D416" s="2">
        <f t="shared" si="26"/>
        <v>12.39267576867968</v>
      </c>
      <c r="E416" s="1">
        <f t="shared" si="27"/>
        <v>1.6073242313203198</v>
      </c>
    </row>
    <row r="417" spans="1:5" x14ac:dyDescent="0.45">
      <c r="A417" s="3">
        <v>41.5</v>
      </c>
      <c r="B417" s="4">
        <f t="shared" si="24"/>
        <v>12.394662298910802</v>
      </c>
      <c r="C417" s="1">
        <f t="shared" si="25"/>
        <v>66.5</v>
      </c>
      <c r="D417" s="2">
        <f t="shared" si="26"/>
        <v>12.394662298910802</v>
      </c>
      <c r="E417" s="1">
        <f t="shared" si="27"/>
        <v>1.6053377010891983</v>
      </c>
    </row>
    <row r="418" spans="1:5" x14ac:dyDescent="0.45">
      <c r="A418" s="3">
        <v>41.6</v>
      </c>
      <c r="B418" s="4">
        <f t="shared" si="24"/>
        <v>12.396633858869754</v>
      </c>
      <c r="C418" s="1">
        <f t="shared" si="25"/>
        <v>66.599999999999994</v>
      </c>
      <c r="D418" s="2">
        <f t="shared" si="26"/>
        <v>12.396633858869754</v>
      </c>
      <c r="E418" s="1">
        <f t="shared" si="27"/>
        <v>1.6033661411302458</v>
      </c>
    </row>
    <row r="419" spans="1:5" x14ac:dyDescent="0.45">
      <c r="A419" s="3">
        <v>41.7</v>
      </c>
      <c r="B419" s="4">
        <f t="shared" si="24"/>
        <v>12.398590637231035</v>
      </c>
      <c r="C419" s="1">
        <f t="shared" si="25"/>
        <v>66.7</v>
      </c>
      <c r="D419" s="2">
        <f t="shared" si="26"/>
        <v>12.398590637231035</v>
      </c>
      <c r="E419" s="1">
        <f t="shared" si="27"/>
        <v>1.6014093627689654</v>
      </c>
    </row>
    <row r="420" spans="1:5" x14ac:dyDescent="0.45">
      <c r="A420" s="3">
        <v>41.8</v>
      </c>
      <c r="B420" s="4">
        <f t="shared" si="24"/>
        <v>12.400532819250317</v>
      </c>
      <c r="C420" s="1">
        <f t="shared" si="25"/>
        <v>66.8</v>
      </c>
      <c r="D420" s="2">
        <f t="shared" si="26"/>
        <v>12.400532819250317</v>
      </c>
      <c r="E420" s="1">
        <f t="shared" si="27"/>
        <v>1.5994671807496827</v>
      </c>
    </row>
    <row r="421" spans="1:5" x14ac:dyDescent="0.45">
      <c r="A421" s="3">
        <v>41.9</v>
      </c>
      <c r="B421" s="4">
        <f t="shared" si="24"/>
        <v>12.40246058684585</v>
      </c>
      <c r="C421" s="1">
        <f t="shared" si="25"/>
        <v>66.900000000000006</v>
      </c>
      <c r="D421" s="2">
        <f t="shared" si="26"/>
        <v>12.40246058684585</v>
      </c>
      <c r="E421" s="1">
        <f t="shared" si="27"/>
        <v>1.5975394131541496</v>
      </c>
    </row>
    <row r="422" spans="1:5" x14ac:dyDescent="0.45">
      <c r="A422" s="3">
        <v>42</v>
      </c>
      <c r="B422" s="4">
        <f t="shared" si="24"/>
        <v>12.404374118677447</v>
      </c>
      <c r="C422" s="1">
        <f t="shared" si="25"/>
        <v>67</v>
      </c>
      <c r="D422" s="2">
        <f t="shared" si="26"/>
        <v>12.404374118677447</v>
      </c>
      <c r="E422" s="1">
        <f t="shared" si="27"/>
        <v>1.5956258813225526</v>
      </c>
    </row>
    <row r="423" spans="1:5" x14ac:dyDescent="0.45">
      <c r="A423" s="3">
        <v>42.1</v>
      </c>
      <c r="B423" s="4">
        <f t="shared" si="24"/>
        <v>12.406273590223162</v>
      </c>
      <c r="C423" s="1">
        <f t="shared" si="25"/>
        <v>67.099999999999994</v>
      </c>
      <c r="D423" s="2">
        <f t="shared" si="26"/>
        <v>12.406273590223162</v>
      </c>
      <c r="E423" s="1">
        <f t="shared" si="27"/>
        <v>1.5937264097768382</v>
      </c>
    </row>
    <row r="424" spans="1:5" x14ac:dyDescent="0.45">
      <c r="A424" s="3">
        <v>42.2</v>
      </c>
      <c r="B424" s="4">
        <f t="shared" si="24"/>
        <v>12.408159173853724</v>
      </c>
      <c r="C424" s="1">
        <f t="shared" si="25"/>
        <v>67.2</v>
      </c>
      <c r="D424" s="2">
        <f t="shared" si="26"/>
        <v>12.408159173853724</v>
      </c>
      <c r="E424" s="1">
        <f t="shared" si="27"/>
        <v>1.5918408261462762</v>
      </c>
    </row>
    <row r="425" spans="1:5" x14ac:dyDescent="0.45">
      <c r="A425" s="3">
        <v>42.3</v>
      </c>
      <c r="B425" s="4">
        <f t="shared" si="24"/>
        <v>12.410031038904819</v>
      </c>
      <c r="C425" s="1">
        <f t="shared" si="25"/>
        <v>67.3</v>
      </c>
      <c r="D425" s="2">
        <f t="shared" si="26"/>
        <v>12.410031038904819</v>
      </c>
      <c r="E425" s="1">
        <f t="shared" si="27"/>
        <v>1.5899689610951815</v>
      </c>
    </row>
    <row r="426" spans="1:5" x14ac:dyDescent="0.45">
      <c r="A426" s="3">
        <v>42.4</v>
      </c>
      <c r="B426" s="4">
        <f t="shared" si="24"/>
        <v>12.411889351747281</v>
      </c>
      <c r="C426" s="1">
        <f t="shared" si="25"/>
        <v>67.400000000000006</v>
      </c>
      <c r="D426" s="2">
        <f t="shared" si="26"/>
        <v>12.411889351747281</v>
      </c>
      <c r="E426" s="1">
        <f t="shared" si="27"/>
        <v>1.5881106482527201</v>
      </c>
    </row>
    <row r="427" spans="1:5" x14ac:dyDescent="0.45">
      <c r="A427" s="3">
        <v>42.5</v>
      </c>
      <c r="B427" s="4">
        <f t="shared" si="24"/>
        <v>12.413734275855269</v>
      </c>
      <c r="C427" s="1">
        <f t="shared" si="25"/>
        <v>67.5</v>
      </c>
      <c r="D427" s="2">
        <f t="shared" si="26"/>
        <v>12.413734275855269</v>
      </c>
      <c r="E427" s="1">
        <f t="shared" si="27"/>
        <v>1.5862657241447304</v>
      </c>
    </row>
    <row r="428" spans="1:5" x14ac:dyDescent="0.45">
      <c r="A428" s="3">
        <v>42.6</v>
      </c>
      <c r="B428" s="4">
        <f t="shared" si="24"/>
        <v>12.415565971872514</v>
      </c>
      <c r="C428" s="1">
        <f t="shared" si="25"/>
        <v>67.599999999999994</v>
      </c>
      <c r="D428" s="2">
        <f t="shared" si="26"/>
        <v>12.415565971872514</v>
      </c>
      <c r="E428" s="1">
        <f t="shared" si="27"/>
        <v>1.5844340281274858</v>
      </c>
    </row>
    <row r="429" spans="1:5" x14ac:dyDescent="0.45">
      <c r="A429" s="3">
        <v>42.7</v>
      </c>
      <c r="B429" s="4">
        <f t="shared" si="24"/>
        <v>12.417384597676662</v>
      </c>
      <c r="C429" s="1">
        <f t="shared" si="25"/>
        <v>67.7</v>
      </c>
      <c r="D429" s="2">
        <f t="shared" si="26"/>
        <v>12.417384597676662</v>
      </c>
      <c r="E429" s="1">
        <f t="shared" si="27"/>
        <v>1.5826154023233376</v>
      </c>
    </row>
    <row r="430" spans="1:5" x14ac:dyDescent="0.45">
      <c r="A430" s="3">
        <v>42.8</v>
      </c>
      <c r="B430" s="4">
        <f t="shared" si="24"/>
        <v>12.419190308441831</v>
      </c>
      <c r="C430" s="1">
        <f t="shared" si="25"/>
        <v>67.8</v>
      </c>
      <c r="D430" s="2">
        <f t="shared" si="26"/>
        <v>12.419190308441831</v>
      </c>
      <c r="E430" s="1">
        <f t="shared" si="27"/>
        <v>1.5808096915581693</v>
      </c>
    </row>
    <row r="431" spans="1:5" x14ac:dyDescent="0.45">
      <c r="A431" s="3">
        <v>42.9</v>
      </c>
      <c r="B431" s="4">
        <f t="shared" si="24"/>
        <v>12.420983256699392</v>
      </c>
      <c r="C431" s="1">
        <f t="shared" si="25"/>
        <v>67.900000000000006</v>
      </c>
      <c r="D431" s="2">
        <f t="shared" si="26"/>
        <v>12.420983256699392</v>
      </c>
      <c r="E431" s="1">
        <f t="shared" si="27"/>
        <v>1.5790167433006086</v>
      </c>
    </row>
    <row r="432" spans="1:5" x14ac:dyDescent="0.45">
      <c r="A432" s="3">
        <v>43</v>
      </c>
      <c r="B432" s="4">
        <f t="shared" si="24"/>
        <v>12.42276359239707</v>
      </c>
      <c r="C432" s="1">
        <f t="shared" si="25"/>
        <v>68</v>
      </c>
      <c r="D432" s="2">
        <f t="shared" si="26"/>
        <v>12.42276359239707</v>
      </c>
      <c r="E432" s="1">
        <f t="shared" si="27"/>
        <v>1.5772364076029304</v>
      </c>
    </row>
    <row r="433" spans="1:5" x14ac:dyDescent="0.45">
      <c r="A433" s="3">
        <v>43.1</v>
      </c>
      <c r="B433" s="4">
        <f t="shared" si="24"/>
        <v>12.424531462956399</v>
      </c>
      <c r="C433" s="1">
        <f t="shared" si="25"/>
        <v>68.099999999999994</v>
      </c>
      <c r="D433" s="2">
        <f t="shared" si="26"/>
        <v>12.424531462956399</v>
      </c>
      <c r="E433" s="1">
        <f t="shared" si="27"/>
        <v>1.5754685370436006</v>
      </c>
    </row>
    <row r="434" spans="1:5" x14ac:dyDescent="0.45">
      <c r="A434" s="3">
        <v>43.2</v>
      </c>
      <c r="B434" s="4">
        <f t="shared" si="24"/>
        <v>12.426287013328595</v>
      </c>
      <c r="C434" s="1">
        <f t="shared" si="25"/>
        <v>68.2</v>
      </c>
      <c r="D434" s="2">
        <f t="shared" si="26"/>
        <v>12.426287013328595</v>
      </c>
      <c r="E434" s="1">
        <f t="shared" si="27"/>
        <v>1.5737129866714041</v>
      </c>
    </row>
    <row r="435" spans="1:5" x14ac:dyDescent="0.45">
      <c r="A435" s="3">
        <v>43.3</v>
      </c>
      <c r="B435" s="4">
        <f t="shared" si="24"/>
        <v>12.428030386048897</v>
      </c>
      <c r="C435" s="1">
        <f t="shared" si="25"/>
        <v>68.3</v>
      </c>
      <c r="D435" s="2">
        <f t="shared" si="26"/>
        <v>12.428030386048897</v>
      </c>
      <c r="E435" s="1">
        <f t="shared" si="27"/>
        <v>1.571969613951103</v>
      </c>
    </row>
    <row r="436" spans="1:5" x14ac:dyDescent="0.45">
      <c r="A436" s="3">
        <v>43.4</v>
      </c>
      <c r="B436" s="4">
        <f t="shared" si="24"/>
        <v>12.42976172128942</v>
      </c>
      <c r="C436" s="1">
        <f t="shared" si="25"/>
        <v>68.400000000000006</v>
      </c>
      <c r="D436" s="2">
        <f t="shared" si="26"/>
        <v>12.42976172128942</v>
      </c>
      <c r="E436" s="1">
        <f t="shared" si="27"/>
        <v>1.5702382787105797</v>
      </c>
    </row>
    <row r="437" spans="1:5" x14ac:dyDescent="0.45">
      <c r="A437" s="3">
        <v>43.5</v>
      </c>
      <c r="B437" s="4">
        <f t="shared" si="24"/>
        <v>12.431481156910589</v>
      </c>
      <c r="C437" s="1">
        <f t="shared" si="25"/>
        <v>68.5</v>
      </c>
      <c r="D437" s="2">
        <f t="shared" si="26"/>
        <v>12.431481156910589</v>
      </c>
      <c r="E437" s="1">
        <f t="shared" si="27"/>
        <v>1.5685188430894117</v>
      </c>
    </row>
    <row r="438" spans="1:5" x14ac:dyDescent="0.45">
      <c r="A438" s="3">
        <v>43.6</v>
      </c>
      <c r="B438" s="4">
        <f t="shared" si="24"/>
        <v>12.433188828511165</v>
      </c>
      <c r="C438" s="1">
        <f t="shared" si="25"/>
        <v>68.599999999999994</v>
      </c>
      <c r="D438" s="2">
        <f t="shared" si="26"/>
        <v>12.433188828511165</v>
      </c>
      <c r="E438" s="1">
        <f t="shared" si="27"/>
        <v>1.5668111714888353</v>
      </c>
    </row>
    <row r="439" spans="1:5" x14ac:dyDescent="0.45">
      <c r="A439" s="3">
        <v>43.7</v>
      </c>
      <c r="B439" s="4">
        <f t="shared" si="24"/>
        <v>12.434884869476949</v>
      </c>
      <c r="C439" s="1">
        <f t="shared" si="25"/>
        <v>68.7</v>
      </c>
      <c r="D439" s="2">
        <f t="shared" si="26"/>
        <v>12.434884869476949</v>
      </c>
      <c r="E439" s="1">
        <f t="shared" si="27"/>
        <v>1.5651151305230515</v>
      </c>
    </row>
    <row r="440" spans="1:5" x14ac:dyDescent="0.45">
      <c r="A440" s="3">
        <v>43.8</v>
      </c>
      <c r="B440" s="4">
        <f t="shared" si="24"/>
        <v>12.436569411028168</v>
      </c>
      <c r="C440" s="1">
        <f t="shared" si="25"/>
        <v>68.8</v>
      </c>
      <c r="D440" s="2">
        <f t="shared" si="26"/>
        <v>12.436569411028168</v>
      </c>
      <c r="E440" s="1">
        <f t="shared" si="27"/>
        <v>1.5634305889718314</v>
      </c>
    </row>
    <row r="441" spans="1:5" x14ac:dyDescent="0.45">
      <c r="A441" s="3">
        <v>43.9</v>
      </c>
      <c r="B441" s="4">
        <f t="shared" si="24"/>
        <v>12.438242582265618</v>
      </c>
      <c r="C441" s="1">
        <f t="shared" si="25"/>
        <v>68.900000000000006</v>
      </c>
      <c r="D441" s="2">
        <f t="shared" si="26"/>
        <v>12.438242582265618</v>
      </c>
      <c r="E441" s="1">
        <f t="shared" si="27"/>
        <v>1.5617574177343818</v>
      </c>
    </row>
    <row r="442" spans="1:5" x14ac:dyDescent="0.45">
      <c r="A442" s="3">
        <v>44</v>
      </c>
      <c r="B442" s="4">
        <f t="shared" si="24"/>
        <v>12.439904510215573</v>
      </c>
      <c r="C442" s="1">
        <f t="shared" si="25"/>
        <v>69</v>
      </c>
      <c r="D442" s="2">
        <f t="shared" si="26"/>
        <v>12.439904510215573</v>
      </c>
      <c r="E442" s="1">
        <f t="shared" si="27"/>
        <v>1.5600954897844264</v>
      </c>
    </row>
    <row r="443" spans="1:5" x14ac:dyDescent="0.45">
      <c r="A443" s="3">
        <v>44.1</v>
      </c>
      <c r="B443" s="4">
        <f t="shared" si="24"/>
        <v>12.44155531987353</v>
      </c>
      <c r="C443" s="1">
        <f t="shared" si="25"/>
        <v>69.099999999999994</v>
      </c>
      <c r="D443" s="2">
        <f t="shared" si="26"/>
        <v>12.44155531987353</v>
      </c>
      <c r="E443" s="1">
        <f t="shared" si="27"/>
        <v>1.5584446801264709</v>
      </c>
    </row>
    <row r="444" spans="1:5" x14ac:dyDescent="0.45">
      <c r="A444" s="3">
        <v>44.2</v>
      </c>
      <c r="B444" s="4">
        <f t="shared" si="24"/>
        <v>12.443195134246793</v>
      </c>
      <c r="C444" s="1">
        <f t="shared" si="25"/>
        <v>69.2</v>
      </c>
      <c r="D444" s="2">
        <f t="shared" si="26"/>
        <v>12.443195134246793</v>
      </c>
      <c r="E444" s="1">
        <f t="shared" si="27"/>
        <v>1.5568048657532081</v>
      </c>
    </row>
    <row r="445" spans="1:5" x14ac:dyDescent="0.45">
      <c r="A445" s="3">
        <v>44.3</v>
      </c>
      <c r="B445" s="4">
        <f t="shared" si="24"/>
        <v>12.444824074395967</v>
      </c>
      <c r="C445" s="1">
        <f t="shared" si="25"/>
        <v>69.3</v>
      </c>
      <c r="D445" s="2">
        <f t="shared" si="26"/>
        <v>12.444824074395967</v>
      </c>
      <c r="E445" s="1">
        <f t="shared" si="27"/>
        <v>1.5551759256040329</v>
      </c>
    </row>
    <row r="446" spans="1:5" x14ac:dyDescent="0.45">
      <c r="A446" s="3">
        <v>44.4</v>
      </c>
      <c r="B446" s="4">
        <f t="shared" si="24"/>
        <v>12.446442259475372</v>
      </c>
      <c r="C446" s="1">
        <f t="shared" si="25"/>
        <v>69.400000000000006</v>
      </c>
      <c r="D446" s="2">
        <f t="shared" si="26"/>
        <v>12.446442259475372</v>
      </c>
      <c r="E446" s="1">
        <f t="shared" si="27"/>
        <v>1.5535577405246288</v>
      </c>
    </row>
    <row r="447" spans="1:5" x14ac:dyDescent="0.45">
      <c r="A447" s="3">
        <v>44.5</v>
      </c>
      <c r="B447" s="4">
        <f t="shared" si="24"/>
        <v>12.448049806772405</v>
      </c>
      <c r="C447" s="1">
        <f t="shared" si="25"/>
        <v>69.5</v>
      </c>
      <c r="D447" s="2">
        <f t="shared" si="26"/>
        <v>12.448049806772405</v>
      </c>
      <c r="E447" s="1">
        <f t="shared" si="27"/>
        <v>1.5519501932275959</v>
      </c>
    </row>
    <row r="448" spans="1:5" x14ac:dyDescent="0.45">
      <c r="A448" s="3">
        <v>44.6</v>
      </c>
      <c r="B448" s="4">
        <f t="shared" si="24"/>
        <v>12.449646831745914</v>
      </c>
      <c r="C448" s="1">
        <f t="shared" si="25"/>
        <v>69.599999999999994</v>
      </c>
      <c r="D448" s="2">
        <f t="shared" si="26"/>
        <v>12.449646831745914</v>
      </c>
      <c r="E448" s="1">
        <f t="shared" si="27"/>
        <v>1.5503531682540861</v>
      </c>
    </row>
    <row r="449" spans="1:5" x14ac:dyDescent="0.45">
      <c r="A449" s="3">
        <v>44.7</v>
      </c>
      <c r="B449" s="4">
        <f t="shared" si="24"/>
        <v>12.451233448063583</v>
      </c>
      <c r="C449" s="1">
        <f t="shared" si="25"/>
        <v>69.7</v>
      </c>
      <c r="D449" s="2">
        <f t="shared" si="26"/>
        <v>12.451233448063583</v>
      </c>
      <c r="E449" s="1">
        <f t="shared" si="27"/>
        <v>1.5487665519364164</v>
      </c>
    </row>
    <row r="450" spans="1:5" x14ac:dyDescent="0.45">
      <c r="A450" s="3">
        <v>44.8</v>
      </c>
      <c r="B450" s="4">
        <f t="shared" si="24"/>
        <v>12.452809767638371</v>
      </c>
      <c r="C450" s="1">
        <f t="shared" si="25"/>
        <v>69.8</v>
      </c>
      <c r="D450" s="2">
        <f t="shared" si="26"/>
        <v>12.452809767638371</v>
      </c>
      <c r="E450" s="1">
        <f t="shared" si="27"/>
        <v>1.54719023236163</v>
      </c>
    </row>
    <row r="451" spans="1:5" x14ac:dyDescent="0.45">
      <c r="A451" s="3">
        <v>44.9</v>
      </c>
      <c r="B451" s="4">
        <f t="shared" ref="B451:B502" si="28">IF($L$2=0,D451,E451)</f>
        <v>12.454375900664026</v>
      </c>
      <c r="C451" s="1">
        <f t="shared" ref="C451:C502" si="29">IF($L$2=0,$G$2+A451,$I$2+A451)</f>
        <v>69.900000000000006</v>
      </c>
      <c r="D451" s="2">
        <f t="shared" si="26"/>
        <v>12.454375900664026</v>
      </c>
      <c r="E451" s="1">
        <f t="shared" si="27"/>
        <v>1.5456240993359747</v>
      </c>
    </row>
    <row r="452" spans="1:5" x14ac:dyDescent="0.45">
      <c r="A452" s="3">
        <v>45</v>
      </c>
      <c r="B452" s="4">
        <f t="shared" si="28"/>
        <v>12.455931955649724</v>
      </c>
      <c r="C452" s="1">
        <f t="shared" si="29"/>
        <v>70</v>
      </c>
      <c r="D452" s="2">
        <f t="shared" ref="D452:D502" si="30">IF(A452&lt;$M$2,-LOG(($G$2*$H$2-A452*$J$2)/C452),IF(A452=$M$2,7,IF(A452&gt;$M$2,14+LOG((A452*$J$2-$G$2*$H$2)/C452))))</f>
        <v>12.455931955649724</v>
      </c>
      <c r="E452" s="1">
        <f t="shared" ref="E452:E502" si="31">IF(A452&lt;$M$2,14+LOG(($I$2*$J$2-A452*$H$2)/C452),IF(A452=$M$2,7,IF(A452&gt;$M$2,-LOG((A452*$H$2-$I$2*$J$2)/C452))))</f>
        <v>1.5440680443502757</v>
      </c>
    </row>
    <row r="453" spans="1:5" x14ac:dyDescent="0.45">
      <c r="A453" s="3">
        <v>45.1</v>
      </c>
      <c r="B453" s="4">
        <f t="shared" si="28"/>
        <v>12.45747803945383</v>
      </c>
      <c r="C453" s="1">
        <f t="shared" si="29"/>
        <v>70.099999999999994</v>
      </c>
      <c r="D453" s="2">
        <f t="shared" si="30"/>
        <v>12.45747803945383</v>
      </c>
      <c r="E453" s="1">
        <f t="shared" si="31"/>
        <v>1.5425219605461695</v>
      </c>
    </row>
    <row r="454" spans="1:5" x14ac:dyDescent="0.45">
      <c r="A454" s="3">
        <v>45.2</v>
      </c>
      <c r="B454" s="4">
        <f t="shared" si="28"/>
        <v>12.459014257316818</v>
      </c>
      <c r="C454" s="1">
        <f t="shared" si="29"/>
        <v>70.2</v>
      </c>
      <c r="D454" s="2">
        <f t="shared" si="30"/>
        <v>12.459014257316818</v>
      </c>
      <c r="E454" s="1">
        <f t="shared" si="31"/>
        <v>1.5409857426831814</v>
      </c>
    </row>
    <row r="455" spans="1:5" x14ac:dyDescent="0.45">
      <c r="A455" s="3">
        <v>45.3</v>
      </c>
      <c r="B455" s="4">
        <f t="shared" si="28"/>
        <v>12.460540712893389</v>
      </c>
      <c r="C455" s="1">
        <f t="shared" si="29"/>
        <v>70.3</v>
      </c>
      <c r="D455" s="2">
        <f t="shared" si="30"/>
        <v>12.460540712893389</v>
      </c>
      <c r="E455" s="1">
        <f t="shared" si="31"/>
        <v>1.5394592871066111</v>
      </c>
    </row>
    <row r="456" spans="1:5" x14ac:dyDescent="0.45">
      <c r="A456" s="3">
        <v>45.4</v>
      </c>
      <c r="B456" s="4">
        <f t="shared" si="28"/>
        <v>12.462057508283786</v>
      </c>
      <c r="C456" s="1">
        <f t="shared" si="29"/>
        <v>70.400000000000006</v>
      </c>
      <c r="D456" s="2">
        <f t="shared" si="30"/>
        <v>12.462057508283786</v>
      </c>
      <c r="E456" s="1">
        <f t="shared" si="31"/>
        <v>1.5379424917162134</v>
      </c>
    </row>
    <row r="457" spans="1:5" x14ac:dyDescent="0.45">
      <c r="A457" s="3">
        <v>45.5</v>
      </c>
      <c r="B457" s="4">
        <f t="shared" si="28"/>
        <v>12.463564744064355</v>
      </c>
      <c r="C457" s="1">
        <f t="shared" si="29"/>
        <v>70.5</v>
      </c>
      <c r="D457" s="2">
        <f t="shared" si="30"/>
        <v>12.463564744064355</v>
      </c>
      <c r="E457" s="1">
        <f t="shared" si="31"/>
        <v>1.5364352559356445</v>
      </c>
    </row>
    <row r="458" spans="1:5" x14ac:dyDescent="0.45">
      <c r="A458" s="3">
        <v>45.6</v>
      </c>
      <c r="B458" s="4">
        <f t="shared" si="28"/>
        <v>12.46506251931735</v>
      </c>
      <c r="C458" s="1">
        <f t="shared" si="29"/>
        <v>70.599999999999994</v>
      </c>
      <c r="D458" s="2">
        <f t="shared" si="30"/>
        <v>12.46506251931735</v>
      </c>
      <c r="E458" s="1">
        <f t="shared" si="31"/>
        <v>1.5349374806826503</v>
      </c>
    </row>
    <row r="459" spans="1:5" x14ac:dyDescent="0.45">
      <c r="A459" s="3">
        <v>45.7</v>
      </c>
      <c r="B459" s="4">
        <f t="shared" si="28"/>
        <v>12.466550931660018</v>
      </c>
      <c r="C459" s="1">
        <f t="shared" si="29"/>
        <v>70.7</v>
      </c>
      <c r="D459" s="2">
        <f t="shared" si="30"/>
        <v>12.466550931660018</v>
      </c>
      <c r="E459" s="1">
        <f t="shared" si="31"/>
        <v>1.5334490683399815</v>
      </c>
    </row>
    <row r="460" spans="1:5" x14ac:dyDescent="0.45">
      <c r="A460" s="3">
        <v>45.8</v>
      </c>
      <c r="B460" s="4">
        <f t="shared" si="28"/>
        <v>12.468030077272992</v>
      </c>
      <c r="C460" s="1">
        <f t="shared" si="29"/>
        <v>70.8</v>
      </c>
      <c r="D460" s="2">
        <f t="shared" si="30"/>
        <v>12.468030077272992</v>
      </c>
      <c r="E460" s="1">
        <f t="shared" si="31"/>
        <v>1.5319699227270074</v>
      </c>
    </row>
    <row r="461" spans="1:5" x14ac:dyDescent="0.45">
      <c r="A461" s="3">
        <v>45.9</v>
      </c>
      <c r="B461" s="4">
        <f t="shared" si="28"/>
        <v>12.469500050927987</v>
      </c>
      <c r="C461" s="1">
        <f t="shared" si="29"/>
        <v>70.900000000000006</v>
      </c>
      <c r="D461" s="2">
        <f t="shared" si="30"/>
        <v>12.469500050927987</v>
      </c>
      <c r="E461" s="1">
        <f t="shared" si="31"/>
        <v>1.5304999490720126</v>
      </c>
    </row>
    <row r="462" spans="1:5" x14ac:dyDescent="0.45">
      <c r="A462" s="3">
        <v>46</v>
      </c>
      <c r="B462" s="4">
        <f t="shared" si="28"/>
        <v>12.470960946014845</v>
      </c>
      <c r="C462" s="1">
        <f t="shared" si="29"/>
        <v>71</v>
      </c>
      <c r="D462" s="2">
        <f t="shared" si="30"/>
        <v>12.470960946014845</v>
      </c>
      <c r="E462" s="1">
        <f t="shared" si="31"/>
        <v>1.5290390539851559</v>
      </c>
    </row>
    <row r="463" spans="1:5" x14ac:dyDescent="0.45">
      <c r="A463" s="3">
        <v>46.1</v>
      </c>
      <c r="B463" s="4">
        <f t="shared" si="28"/>
        <v>12.472412854567926</v>
      </c>
      <c r="C463" s="1">
        <f t="shared" si="29"/>
        <v>71.099999999999994</v>
      </c>
      <c r="D463" s="2">
        <f t="shared" si="30"/>
        <v>12.472412854567926</v>
      </c>
      <c r="E463" s="1">
        <f t="shared" si="31"/>
        <v>1.5275871454320735</v>
      </c>
    </row>
    <row r="464" spans="1:5" x14ac:dyDescent="0.45">
      <c r="A464" s="3">
        <v>46.2</v>
      </c>
      <c r="B464" s="4">
        <f t="shared" si="28"/>
        <v>12.473855867291896</v>
      </c>
      <c r="C464" s="1">
        <f t="shared" si="29"/>
        <v>71.2</v>
      </c>
      <c r="D464" s="2">
        <f t="shared" si="30"/>
        <v>12.473855867291896</v>
      </c>
      <c r="E464" s="1">
        <f t="shared" si="31"/>
        <v>1.5261441327081049</v>
      </c>
    </row>
    <row r="465" spans="1:5" x14ac:dyDescent="0.45">
      <c r="A465" s="3">
        <v>46.3</v>
      </c>
      <c r="B465" s="4">
        <f t="shared" si="28"/>
        <v>12.475290073586873</v>
      </c>
      <c r="C465" s="1">
        <f t="shared" si="29"/>
        <v>71.3</v>
      </c>
      <c r="D465" s="2">
        <f t="shared" si="30"/>
        <v>12.475290073586873</v>
      </c>
      <c r="E465" s="1">
        <f t="shared" si="31"/>
        <v>1.5247099264131279</v>
      </c>
    </row>
    <row r="466" spans="1:5" x14ac:dyDescent="0.45">
      <c r="A466" s="3">
        <v>46.4</v>
      </c>
      <c r="B466" s="4">
        <f t="shared" si="28"/>
        <v>12.476715561573016</v>
      </c>
      <c r="C466" s="1">
        <f t="shared" si="29"/>
        <v>71.400000000000006</v>
      </c>
      <c r="D466" s="2">
        <f t="shared" si="30"/>
        <v>12.476715561573016</v>
      </c>
      <c r="E466" s="1">
        <f t="shared" si="31"/>
        <v>1.5232844384269837</v>
      </c>
    </row>
    <row r="467" spans="1:5" x14ac:dyDescent="0.45">
      <c r="A467" s="3">
        <v>46.5</v>
      </c>
      <c r="B467" s="4">
        <f t="shared" si="28"/>
        <v>12.478132418114525</v>
      </c>
      <c r="C467" s="1">
        <f t="shared" si="29"/>
        <v>71.5</v>
      </c>
      <c r="D467" s="2">
        <f t="shared" si="30"/>
        <v>12.478132418114525</v>
      </c>
      <c r="E467" s="1">
        <f t="shared" si="31"/>
        <v>1.5218675818854752</v>
      </c>
    </row>
    <row r="468" spans="1:5" x14ac:dyDescent="0.45">
      <c r="A468" s="3">
        <v>46.6</v>
      </c>
      <c r="B468" s="4">
        <f t="shared" si="28"/>
        <v>12.479540728843075</v>
      </c>
      <c r="C468" s="1">
        <f t="shared" si="29"/>
        <v>71.599999999999994</v>
      </c>
      <c r="D468" s="2">
        <f t="shared" si="30"/>
        <v>12.479540728843075</v>
      </c>
      <c r="E468" s="1">
        <f t="shared" si="31"/>
        <v>1.5204592711569247</v>
      </c>
    </row>
    <row r="469" spans="1:5" x14ac:dyDescent="0.45">
      <c r="A469" s="3">
        <v>46.7</v>
      </c>
      <c r="B469" s="4">
        <f t="shared" si="28"/>
        <v>12.480940578180729</v>
      </c>
      <c r="C469" s="1">
        <f t="shared" si="29"/>
        <v>71.7</v>
      </c>
      <c r="D469" s="2">
        <f t="shared" si="30"/>
        <v>12.480940578180729</v>
      </c>
      <c r="E469" s="1">
        <f t="shared" si="31"/>
        <v>1.5190594218192706</v>
      </c>
    </row>
    <row r="470" spans="1:5" x14ac:dyDescent="0.45">
      <c r="A470" s="3">
        <v>46.8</v>
      </c>
      <c r="B470" s="4">
        <f t="shared" si="28"/>
        <v>12.482332049362304</v>
      </c>
      <c r="C470" s="1">
        <f t="shared" si="29"/>
        <v>71.8</v>
      </c>
      <c r="D470" s="2">
        <f t="shared" si="30"/>
        <v>12.482332049362304</v>
      </c>
      <c r="E470" s="1">
        <f t="shared" si="31"/>
        <v>1.5176679506376956</v>
      </c>
    </row>
    <row r="471" spans="1:5" x14ac:dyDescent="0.45">
      <c r="A471" s="3">
        <v>46.9</v>
      </c>
      <c r="B471" s="4">
        <f t="shared" si="28"/>
        <v>12.483715224457235</v>
      </c>
      <c r="C471" s="1">
        <f t="shared" si="29"/>
        <v>71.900000000000006</v>
      </c>
      <c r="D471" s="2">
        <f t="shared" si="30"/>
        <v>12.483715224457235</v>
      </c>
      <c r="E471" s="1">
        <f t="shared" si="31"/>
        <v>1.5162847755427642</v>
      </c>
    </row>
    <row r="472" spans="1:5" x14ac:dyDescent="0.45">
      <c r="A472" s="3">
        <v>47</v>
      </c>
      <c r="B472" s="4">
        <f t="shared" si="28"/>
        <v>12.485090184390938</v>
      </c>
      <c r="C472" s="1">
        <f t="shared" si="29"/>
        <v>72</v>
      </c>
      <c r="D472" s="2">
        <f t="shared" si="30"/>
        <v>12.485090184390938</v>
      </c>
      <c r="E472" s="1">
        <f t="shared" si="31"/>
        <v>1.5149098156090621</v>
      </c>
    </row>
    <row r="473" spans="1:5" x14ac:dyDescent="0.45">
      <c r="A473" s="3">
        <v>47.1</v>
      </c>
      <c r="B473" s="4">
        <f t="shared" si="28"/>
        <v>12.486457008965681</v>
      </c>
      <c r="C473" s="1">
        <f t="shared" si="29"/>
        <v>72.099999999999994</v>
      </c>
      <c r="D473" s="2">
        <f t="shared" si="30"/>
        <v>12.486457008965681</v>
      </c>
      <c r="E473" s="1">
        <f t="shared" si="31"/>
        <v>1.5135429910343183</v>
      </c>
    </row>
    <row r="474" spans="1:5" x14ac:dyDescent="0.45">
      <c r="A474" s="3">
        <v>47.2</v>
      </c>
      <c r="B474" s="4">
        <f t="shared" si="28"/>
        <v>12.487815776881</v>
      </c>
      <c r="C474" s="1">
        <f t="shared" si="29"/>
        <v>72.2</v>
      </c>
      <c r="D474" s="2">
        <f t="shared" si="30"/>
        <v>12.487815776881</v>
      </c>
      <c r="E474" s="1">
        <f t="shared" si="31"/>
        <v>1.5121842231190004</v>
      </c>
    </row>
    <row r="475" spans="1:5" x14ac:dyDescent="0.45">
      <c r="A475" s="3">
        <v>47.3</v>
      </c>
      <c r="B475" s="4">
        <f t="shared" si="28"/>
        <v>12.48916656575363</v>
      </c>
      <c r="C475" s="1">
        <f t="shared" si="29"/>
        <v>72.3</v>
      </c>
      <c r="D475" s="2">
        <f t="shared" si="30"/>
        <v>12.48916656575363</v>
      </c>
      <c r="E475" s="1">
        <f t="shared" si="31"/>
        <v>1.5108334342463703</v>
      </c>
    </row>
    <row r="476" spans="1:5" x14ac:dyDescent="0.45">
      <c r="A476" s="3">
        <v>47.4</v>
      </c>
      <c r="B476" s="4">
        <f t="shared" si="28"/>
        <v>12.490509452137015</v>
      </c>
      <c r="C476" s="1">
        <f t="shared" si="29"/>
        <v>72.400000000000006</v>
      </c>
      <c r="D476" s="2">
        <f t="shared" si="30"/>
        <v>12.490509452137015</v>
      </c>
      <c r="E476" s="1">
        <f t="shared" si="31"/>
        <v>1.5094905478629841</v>
      </c>
    </row>
    <row r="477" spans="1:5" x14ac:dyDescent="0.45">
      <c r="A477" s="3">
        <v>47.5</v>
      </c>
      <c r="B477" s="4">
        <f t="shared" si="28"/>
        <v>12.491844511540368</v>
      </c>
      <c r="C477" s="1">
        <f t="shared" si="29"/>
        <v>72.5</v>
      </c>
      <c r="D477" s="2">
        <f t="shared" si="30"/>
        <v>12.491844511540368</v>
      </c>
      <c r="E477" s="1">
        <f t="shared" si="31"/>
        <v>1.5081554884596313</v>
      </c>
    </row>
    <row r="478" spans="1:5" x14ac:dyDescent="0.45">
      <c r="A478" s="3">
        <v>47.6</v>
      </c>
      <c r="B478" s="4">
        <f t="shared" si="28"/>
        <v>12.493171818447307</v>
      </c>
      <c r="C478" s="1">
        <f t="shared" si="29"/>
        <v>72.599999999999994</v>
      </c>
      <c r="D478" s="2">
        <f t="shared" si="30"/>
        <v>12.493171818447307</v>
      </c>
      <c r="E478" s="1">
        <f t="shared" si="31"/>
        <v>1.5068281815526927</v>
      </c>
    </row>
    <row r="479" spans="1:5" x14ac:dyDescent="0.45">
      <c r="A479" s="3">
        <v>47.7</v>
      </c>
      <c r="B479" s="4">
        <f t="shared" si="28"/>
        <v>12.494491446334084</v>
      </c>
      <c r="C479" s="1">
        <f t="shared" si="29"/>
        <v>72.7</v>
      </c>
      <c r="D479" s="2">
        <f t="shared" si="30"/>
        <v>12.494491446334084</v>
      </c>
      <c r="E479" s="1">
        <f t="shared" si="31"/>
        <v>1.505508553665915</v>
      </c>
    </row>
    <row r="480" spans="1:5" x14ac:dyDescent="0.45">
      <c r="A480" s="3">
        <v>47.8</v>
      </c>
      <c r="B480" s="4">
        <f t="shared" si="28"/>
        <v>12.495803467687416</v>
      </c>
      <c r="C480" s="1">
        <f t="shared" si="29"/>
        <v>72.8</v>
      </c>
      <c r="D480" s="2">
        <f t="shared" si="30"/>
        <v>12.495803467687416</v>
      </c>
      <c r="E480" s="1">
        <f t="shared" si="31"/>
        <v>1.5041965323125832</v>
      </c>
    </row>
    <row r="481" spans="1:5" x14ac:dyDescent="0.45">
      <c r="A481" s="3">
        <v>47.9</v>
      </c>
      <c r="B481" s="4">
        <f t="shared" si="28"/>
        <v>12.497107954021914</v>
      </c>
      <c r="C481" s="1">
        <f t="shared" si="29"/>
        <v>72.900000000000006</v>
      </c>
      <c r="D481" s="2">
        <f t="shared" si="30"/>
        <v>12.497107954021914</v>
      </c>
      <c r="E481" s="1">
        <f t="shared" si="31"/>
        <v>1.5028920459780868</v>
      </c>
    </row>
    <row r="482" spans="1:5" x14ac:dyDescent="0.45">
      <c r="A482" s="3">
        <v>48</v>
      </c>
      <c r="B482" s="4">
        <f t="shared" si="28"/>
        <v>12.498404975897138</v>
      </c>
      <c r="C482" s="1">
        <f t="shared" si="29"/>
        <v>73</v>
      </c>
      <c r="D482" s="2">
        <f t="shared" si="30"/>
        <v>12.498404975897138</v>
      </c>
      <c r="E482" s="1">
        <f t="shared" si="31"/>
        <v>1.5015950241028628</v>
      </c>
    </row>
    <row r="483" spans="1:5" x14ac:dyDescent="0.45">
      <c r="A483" s="3">
        <v>48.1</v>
      </c>
      <c r="B483" s="4">
        <f t="shared" si="28"/>
        <v>12.499694602934284</v>
      </c>
      <c r="C483" s="1">
        <f t="shared" si="29"/>
        <v>73.099999999999994</v>
      </c>
      <c r="D483" s="2">
        <f t="shared" si="30"/>
        <v>12.499694602934284</v>
      </c>
      <c r="E483" s="1">
        <f t="shared" si="31"/>
        <v>1.5003053970657161</v>
      </c>
    </row>
    <row r="484" spans="1:5" x14ac:dyDescent="0.45">
      <c r="A484" s="3">
        <v>48.2</v>
      </c>
      <c r="B484" s="4">
        <f t="shared" si="28"/>
        <v>12.500976903832507</v>
      </c>
      <c r="C484" s="1">
        <f t="shared" si="29"/>
        <v>73.2</v>
      </c>
      <c r="D484" s="2">
        <f t="shared" si="30"/>
        <v>12.500976903832507</v>
      </c>
      <c r="E484" s="1">
        <f t="shared" si="31"/>
        <v>1.4990230961674922</v>
      </c>
    </row>
    <row r="485" spans="1:5" x14ac:dyDescent="0.45">
      <c r="A485" s="3">
        <v>48.3</v>
      </c>
      <c r="B485" s="4">
        <f t="shared" si="28"/>
        <v>12.502251946384892</v>
      </c>
      <c r="C485" s="1">
        <f t="shared" si="29"/>
        <v>73.3</v>
      </c>
      <c r="D485" s="2">
        <f t="shared" si="30"/>
        <v>12.502251946384892</v>
      </c>
      <c r="E485" s="1">
        <f t="shared" si="31"/>
        <v>1.4977480536151089</v>
      </c>
    </row>
    <row r="486" spans="1:5" x14ac:dyDescent="0.45">
      <c r="A486" s="3">
        <v>48.4</v>
      </c>
      <c r="B486" s="4">
        <f t="shared" si="28"/>
        <v>12.503519797494071</v>
      </c>
      <c r="C486" s="1">
        <f t="shared" si="29"/>
        <v>73.400000000000006</v>
      </c>
      <c r="D486" s="2">
        <f t="shared" si="30"/>
        <v>12.503519797494071</v>
      </c>
      <c r="E486" s="1">
        <f t="shared" si="31"/>
        <v>1.4964802025059276</v>
      </c>
    </row>
    <row r="487" spans="1:5" x14ac:dyDescent="0.45">
      <c r="A487" s="3">
        <v>48.5</v>
      </c>
      <c r="B487" s="4">
        <f t="shared" si="28"/>
        <v>12.504780523187542</v>
      </c>
      <c r="C487" s="1">
        <f t="shared" si="29"/>
        <v>73.5</v>
      </c>
      <c r="D487" s="2">
        <f t="shared" si="30"/>
        <v>12.504780523187542</v>
      </c>
      <c r="E487" s="1">
        <f t="shared" si="31"/>
        <v>1.4952194768124585</v>
      </c>
    </row>
    <row r="488" spans="1:5" x14ac:dyDescent="0.45">
      <c r="A488" s="3">
        <v>48.6</v>
      </c>
      <c r="B488" s="4">
        <f t="shared" si="28"/>
        <v>12.506034188632608</v>
      </c>
      <c r="C488" s="1">
        <f t="shared" si="29"/>
        <v>73.599999999999994</v>
      </c>
      <c r="D488" s="2">
        <f t="shared" si="30"/>
        <v>12.506034188632608</v>
      </c>
      <c r="E488" s="1">
        <f t="shared" si="31"/>
        <v>1.4939658113673921</v>
      </c>
    </row>
    <row r="489" spans="1:5" x14ac:dyDescent="0.45">
      <c r="A489" s="3">
        <v>48.7</v>
      </c>
      <c r="B489" s="4">
        <f t="shared" si="28"/>
        <v>12.507280858151052</v>
      </c>
      <c r="C489" s="1">
        <f t="shared" si="29"/>
        <v>73.7</v>
      </c>
      <c r="D489" s="2">
        <f t="shared" si="30"/>
        <v>12.507280858151052</v>
      </c>
      <c r="E489" s="1">
        <f t="shared" si="31"/>
        <v>1.4927191418489474</v>
      </c>
    </row>
    <row r="490" spans="1:5" x14ac:dyDescent="0.45">
      <c r="A490" s="3">
        <v>48.8</v>
      </c>
      <c r="B490" s="4">
        <f t="shared" si="28"/>
        <v>12.50852059523347</v>
      </c>
      <c r="C490" s="1">
        <f t="shared" si="29"/>
        <v>73.8</v>
      </c>
      <c r="D490" s="2">
        <f t="shared" si="30"/>
        <v>12.50852059523347</v>
      </c>
      <c r="E490" s="1">
        <f t="shared" si="31"/>
        <v>1.4914794047665296</v>
      </c>
    </row>
    <row r="491" spans="1:5" x14ac:dyDescent="0.45">
      <c r="A491" s="3">
        <v>48.9</v>
      </c>
      <c r="B491" s="4">
        <f t="shared" si="28"/>
        <v>12.509753462553313</v>
      </c>
      <c r="C491" s="1">
        <f t="shared" si="29"/>
        <v>73.900000000000006</v>
      </c>
      <c r="D491" s="2">
        <f t="shared" si="30"/>
        <v>12.509753462553313</v>
      </c>
      <c r="E491" s="1">
        <f t="shared" si="31"/>
        <v>1.490246537446688</v>
      </c>
    </row>
    <row r="492" spans="1:5" x14ac:dyDescent="0.45">
      <c r="A492" s="3">
        <v>49</v>
      </c>
      <c r="B492" s="4">
        <f t="shared" si="28"/>
        <v>12.51097952198063</v>
      </c>
      <c r="C492" s="1">
        <f t="shared" si="29"/>
        <v>74</v>
      </c>
      <c r="D492" s="2">
        <f t="shared" si="30"/>
        <v>12.51097952198063</v>
      </c>
      <c r="E492" s="1">
        <f t="shared" si="31"/>
        <v>1.4890204780193701</v>
      </c>
    </row>
    <row r="493" spans="1:5" x14ac:dyDescent="0.45">
      <c r="A493" s="3">
        <v>49.1</v>
      </c>
      <c r="B493" s="4">
        <f t="shared" si="28"/>
        <v>12.512198834595541</v>
      </c>
      <c r="C493" s="1">
        <f t="shared" si="29"/>
        <v>74.099999999999994</v>
      </c>
      <c r="D493" s="2">
        <f t="shared" si="30"/>
        <v>12.512198834595541</v>
      </c>
      <c r="E493" s="1">
        <f t="shared" si="31"/>
        <v>1.4878011654044596</v>
      </c>
    </row>
    <row r="494" spans="1:5" x14ac:dyDescent="0.45">
      <c r="A494" s="3">
        <v>49.2</v>
      </c>
      <c r="B494" s="4">
        <f t="shared" si="28"/>
        <v>12.513411460701404</v>
      </c>
      <c r="C494" s="1">
        <f t="shared" si="29"/>
        <v>74.2</v>
      </c>
      <c r="D494" s="2">
        <f t="shared" si="30"/>
        <v>12.513411460701404</v>
      </c>
      <c r="E494" s="1">
        <f t="shared" si="31"/>
        <v>1.4865885392985956</v>
      </c>
    </row>
    <row r="495" spans="1:5" x14ac:dyDescent="0.45">
      <c r="A495" s="3">
        <v>49.3</v>
      </c>
      <c r="B495" s="4">
        <f t="shared" si="28"/>
        <v>12.514617459837737</v>
      </c>
      <c r="C495" s="1">
        <f t="shared" si="29"/>
        <v>74.3</v>
      </c>
      <c r="D495" s="2">
        <f t="shared" si="30"/>
        <v>12.514617459837737</v>
      </c>
      <c r="E495" s="1">
        <f t="shared" si="31"/>
        <v>1.4853825401622631</v>
      </c>
    </row>
    <row r="496" spans="1:5" x14ac:dyDescent="0.45">
      <c r="A496" s="3">
        <v>49.4</v>
      </c>
      <c r="B496" s="4">
        <f t="shared" si="28"/>
        <v>12.51581689079285</v>
      </c>
      <c r="C496" s="1">
        <f t="shared" si="29"/>
        <v>74.400000000000006</v>
      </c>
      <c r="D496" s="2">
        <f t="shared" si="30"/>
        <v>12.51581689079285</v>
      </c>
      <c r="E496" s="1">
        <f t="shared" si="31"/>
        <v>1.4841831092071491</v>
      </c>
    </row>
    <row r="497" spans="1:5" x14ac:dyDescent="0.45">
      <c r="A497" s="3">
        <v>49.5</v>
      </c>
      <c r="B497" s="4">
        <f t="shared" si="28"/>
        <v>12.517009811616239</v>
      </c>
      <c r="C497" s="1">
        <f t="shared" si="29"/>
        <v>74.5</v>
      </c>
      <c r="D497" s="2">
        <f t="shared" si="30"/>
        <v>12.517009811616239</v>
      </c>
      <c r="E497" s="1">
        <f t="shared" si="31"/>
        <v>1.4829901883837604</v>
      </c>
    </row>
    <row r="498" spans="1:5" x14ac:dyDescent="0.45">
      <c r="A498" s="3">
        <v>49.6</v>
      </c>
      <c r="B498" s="4">
        <f t="shared" si="28"/>
        <v>12.518196279630711</v>
      </c>
      <c r="C498" s="1">
        <f t="shared" si="29"/>
        <v>74.599999999999994</v>
      </c>
      <c r="D498" s="2">
        <f t="shared" si="30"/>
        <v>12.518196279630711</v>
      </c>
      <c r="E498" s="1">
        <f t="shared" si="31"/>
        <v>1.4818037203692895</v>
      </c>
    </row>
    <row r="499" spans="1:5" x14ac:dyDescent="0.45">
      <c r="A499" s="3">
        <v>49.7</v>
      </c>
      <c r="B499" s="4">
        <f t="shared" si="28"/>
        <v>12.519376351444267</v>
      </c>
      <c r="C499" s="1">
        <f t="shared" si="29"/>
        <v>74.7</v>
      </c>
      <c r="D499" s="2">
        <f t="shared" si="30"/>
        <v>12.519376351444267</v>
      </c>
      <c r="E499" s="1">
        <f t="shared" si="31"/>
        <v>1.4806236485557329</v>
      </c>
    </row>
    <row r="500" spans="1:5" x14ac:dyDescent="0.45">
      <c r="A500" s="3">
        <v>49.8</v>
      </c>
      <c r="B500" s="4">
        <f t="shared" si="28"/>
        <v>12.520550082961755</v>
      </c>
      <c r="C500" s="1">
        <f t="shared" si="29"/>
        <v>74.8</v>
      </c>
      <c r="D500" s="2">
        <f t="shared" si="30"/>
        <v>12.520550082961755</v>
      </c>
      <c r="E500" s="1">
        <f t="shared" si="31"/>
        <v>1.4794499170382449</v>
      </c>
    </row>
    <row r="501" spans="1:5" x14ac:dyDescent="0.45">
      <c r="A501" s="3">
        <v>49.9</v>
      </c>
      <c r="B501" s="4">
        <f t="shared" si="28"/>
        <v>12.52171752939627</v>
      </c>
      <c r="C501" s="1">
        <f t="shared" si="29"/>
        <v>74.900000000000006</v>
      </c>
      <c r="D501" s="2">
        <f t="shared" si="30"/>
        <v>12.52171752939627</v>
      </c>
      <c r="E501" s="1">
        <f t="shared" si="31"/>
        <v>1.4782824706037301</v>
      </c>
    </row>
    <row r="502" spans="1:5" x14ac:dyDescent="0.45">
      <c r="A502" s="3">
        <v>50</v>
      </c>
      <c r="B502" s="4">
        <f t="shared" si="28"/>
        <v>12.522878745280337</v>
      </c>
      <c r="C502" s="1">
        <f t="shared" si="29"/>
        <v>75</v>
      </c>
      <c r="D502" s="2">
        <f t="shared" si="30"/>
        <v>12.522878745280337</v>
      </c>
      <c r="E502" s="1">
        <f t="shared" si="31"/>
        <v>1.4771212547196624</v>
      </c>
    </row>
  </sheetData>
  <dataValidations disablePrompts="1" count="1">
    <dataValidation type="whole" allowBlank="1" showInputMessage="1" showErrorMessage="1" promptTitle="titratie zuur of base" prompt="zuur = 0_x000a_base = 1" sqref="L2" xr:uid="{ED32673B-ABFD-49BE-BBEA-7A806F46FEA6}">
      <formula1>0</formula1>
      <formula2>1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Dries de Graaff</dc:creator>
  <cp:lastModifiedBy>Dries de Graaff</cp:lastModifiedBy>
  <dcterms:created xsi:type="dcterms:W3CDTF">2026-03-29T18:56:35Z</dcterms:created>
  <dcterms:modified xsi:type="dcterms:W3CDTF">2026-04-10T17:41:37Z</dcterms:modified>
</cp:coreProperties>
</file>